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UANGO\PRIMER TRIMESTRE 2026\"/>
    </mc:Choice>
  </mc:AlternateContent>
  <xr:revisionPtr revIDLastSave="0" documentId="13_ncr:1_{FA8AE038-F1DF-4C57-906C-C0E78B85091A}" xr6:coauthVersionLast="47" xr6:coauthVersionMax="47" xr10:uidLastSave="{00000000-0000-0000-0000-000000000000}"/>
  <bookViews>
    <workbookView xWindow="-120" yWindow="0" windowWidth="14280" windowHeight="15585" firstSheet="1" activeTab="1" xr2:uid="{A655DCDF-6018-45AE-8C3E-F2D8971624C9}"/>
  </bookViews>
  <sheets>
    <sheet name="Gráfico1" sheetId="2" r:id="rId1"/>
    <sheet name="EstadosActividadesTrimestral" sheetId="1" r:id="rId2"/>
  </sheets>
  <definedNames>
    <definedName name="_xlnm._FilterDatabase" localSheetId="1" hidden="1">EstadosActividadesTrimestral!$A$1:$F$267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8" i="1" l="1"/>
  <c r="F245" i="1"/>
  <c r="F234" i="1"/>
  <c r="F206" i="1"/>
  <c r="F196" i="1"/>
  <c r="F239" i="1"/>
  <c r="F223" i="1" l="1"/>
  <c r="F244" i="1" l="1"/>
  <c r="F12" i="1"/>
  <c r="F263" i="1" l="1"/>
  <c r="F261" i="1"/>
  <c r="F257" i="1"/>
  <c r="F254" i="1"/>
  <c r="F158" i="1"/>
  <c r="F145" i="1"/>
  <c r="F135" i="1"/>
  <c r="F130" i="1"/>
  <c r="F120" i="1"/>
  <c r="F111" i="1"/>
  <c r="F102" i="1"/>
  <c r="F63" i="1"/>
  <c r="F62" i="1" s="1"/>
  <c r="F58" i="1"/>
  <c r="F57" i="1"/>
  <c r="F54" i="1"/>
  <c r="F15" i="1"/>
  <c r="F8" i="1"/>
  <c r="F7" i="1" s="1"/>
  <c r="F5" i="1"/>
  <c r="F3" i="1" s="1"/>
  <c r="F56" i="1" l="1"/>
  <c r="F14" i="1"/>
  <c r="F2" i="1" s="1"/>
  <c r="F252" i="1"/>
  <c r="F101" i="1"/>
  <c r="F100" i="1" s="1"/>
  <c r="F267" i="1" l="1"/>
  <c r="F222" i="1"/>
</calcChain>
</file>

<file path=xl/sharedStrings.xml><?xml version="1.0" encoding="utf-8"?>
<sst xmlns="http://schemas.openxmlformats.org/spreadsheetml/2006/main" count="538" uniqueCount="273">
  <si>
    <t>Año</t>
  </si>
  <si>
    <t>Mes</t>
  </si>
  <si>
    <t>Codigo Prestador</t>
  </si>
  <si>
    <t>Codigo Concepto</t>
  </si>
  <si>
    <t>Nombre concepto</t>
  </si>
  <si>
    <t>Vigencia Actual</t>
  </si>
  <si>
    <t>Ingresos Operacionales</t>
  </si>
  <si>
    <t>...41 Ingresos fiscales</t>
  </si>
  <si>
    <t>......4110 Contribuciones, tasas e ingresos no tributarios</t>
  </si>
  <si>
    <t>......4195 Devoluciones y descuentos (DB)</t>
  </si>
  <si>
    <t>............419502 Contribuciones, tasas e ingresos no tributarios</t>
  </si>
  <si>
    <t>...42 Venta de bienes</t>
  </si>
  <si>
    <t>......4210 Bienes comercializados</t>
  </si>
  <si>
    <t>............421060 Medicamentos</t>
  </si>
  <si>
    <t>............421061 Materiales medico-quirurgicos</t>
  </si>
  <si>
    <t>............421090 Otros bienes comercializados (incluye también las subcuentas no solicitadas anteriormente)</t>
  </si>
  <si>
    <t>......4295 Devoluciones, Rebajas y Descuentos en venta de bienes (DB)</t>
  </si>
  <si>
    <t>...43 Venta de servicios</t>
  </si>
  <si>
    <t>......4312 Servicios de salud</t>
  </si>
  <si>
    <t>............431208 Urgencias - Consulta y procedimientos</t>
  </si>
  <si>
    <t>............431209 Urgencias - Observación</t>
  </si>
  <si>
    <t>............431217 Servicios ambulatorios - Consulta externa y procedimientos</t>
  </si>
  <si>
    <t>............431218 Servicios ambulatorios - Consulta especializada</t>
  </si>
  <si>
    <t>............431219 Servicios ambulatorios - Salud oral</t>
  </si>
  <si>
    <t>............431220 Servicios ambulatorios - Promoción y prevención</t>
  </si>
  <si>
    <t>............431221 Servicios ambulatorios - Otras actividades extramurales</t>
  </si>
  <si>
    <t>............431227 Hospitalización - Estancia general</t>
  </si>
  <si>
    <t>............431228 Hospitalización - Cuidados intensivos</t>
  </si>
  <si>
    <t>............431229 Hospitalización - Cuidados intermedios</t>
  </si>
  <si>
    <t>............431230 Hospitalización - Recién nacidos</t>
  </si>
  <si>
    <t>............431231 Hospitalización - Salud mental</t>
  </si>
  <si>
    <t>............431232 Hospitalización - Quemados</t>
  </si>
  <si>
    <t>............431233 Hospitalización - Otros cuidados especiales</t>
  </si>
  <si>
    <t>............431236 Quirófanos y salas de parto - Quirófanos</t>
  </si>
  <si>
    <t>............431237 Quirófanos y salas de parto - Salas de parto</t>
  </si>
  <si>
    <t>............431246 Apoyo diagnóstico - Laboratorio clínico</t>
  </si>
  <si>
    <t>............431247 Apoyo diagnóstico - Imagenología</t>
  </si>
  <si>
    <t>............431248 Apoyo diagnóstico - Anatomía patológica</t>
  </si>
  <si>
    <t>............431249 Apoyo diagnóstico - Otras unidades de apoyo diagnóstico</t>
  </si>
  <si>
    <t>............431256 Apoyo terapéutico - Rehabilitación y terapias</t>
  </si>
  <si>
    <t>............431257 Apoyo terapéutico - Banco de componentes anatómicos</t>
  </si>
  <si>
    <t>............431258 Apoyo terapéutico - Banco de sangre</t>
  </si>
  <si>
    <t>............431259 Apoyo terapéutico - Unidad renal</t>
  </si>
  <si>
    <t>............431260 Apoyo terapéutico - Unidad de hemodinamia</t>
  </si>
  <si>
    <t>............431261 Apoyo terapéutico - Terapias oncológicas</t>
  </si>
  <si>
    <t>............431262 Apoyo terapéutico - Farmacia e insumos hospitalarios</t>
  </si>
  <si>
    <t>............431263 Apoyo terapéutico - Otras unidades de apoyo terapéutico</t>
  </si>
  <si>
    <t>............431287 Servicios conexos a la salud - Medio ambiente</t>
  </si>
  <si>
    <t>............431288 Servicios conexos a la salud - Ancianatos y albergues</t>
  </si>
  <si>
    <t>............431289 Servicios conexos a la salud - Centros y puestos de salud</t>
  </si>
  <si>
    <t>............431291 Servicios conexos a la salud - Servicios docentes</t>
  </si>
  <si>
    <t>............431292 Servicios conexos a la salud - Investigación Científica</t>
  </si>
  <si>
    <t>............431293 Servicios conexos a la salud - Medicina legal</t>
  </si>
  <si>
    <t>............431294 Servicios conexos a la salud - Servicios de ambulancias</t>
  </si>
  <si>
    <t>............431295 Servicios conexos a la salud - Otros servicios</t>
  </si>
  <si>
    <t>............431296 Servicios de salud prestados con el mecanismo de pago por capitación</t>
  </si>
  <si>
    <t>............431297 Servicios de salud prestados con el mecanismo de pago global prospectivo</t>
  </si>
  <si>
    <t>......4395 Devoluciones, rebajas y descuentos en venta de servicios (DB)</t>
  </si>
  <si>
    <t>............439512 Servicios de salud</t>
  </si>
  <si>
    <t>6 Costos de ventas</t>
  </si>
  <si>
    <t>...62 Costo de ventas de bienes</t>
  </si>
  <si>
    <t>......6210 Bienes comercializados (subcuentas 621023 y 621024)</t>
  </si>
  <si>
    <t>............621023 Medicamentos</t>
  </si>
  <si>
    <t>............621024 Materiales medico-quirurgicos</t>
  </si>
  <si>
    <t>............621090 Otros bienes comercializados</t>
  </si>
  <si>
    <t>...63 Costo de ventas de servicios</t>
  </si>
  <si>
    <t>......6310 Servicios de salud</t>
  </si>
  <si>
    <t>............631001 Urgencias - Consulta y procedimientos</t>
  </si>
  <si>
    <t>............631002 Urgencias - Observación</t>
  </si>
  <si>
    <t>............631015 Servicios ambulatorios - Consulta externa y procedimientos</t>
  </si>
  <si>
    <t>............631016 Servicios ambulatorios - Consulta especializada</t>
  </si>
  <si>
    <t>............631017 Servicios ambulatorios - Actividades de salud oral</t>
  </si>
  <si>
    <t>............631018 Servicios ambulatorios - Actividades de promoción y prevención</t>
  </si>
  <si>
    <t>............631019 Servicios ambulatorios - Otras actividades extramurales</t>
  </si>
  <si>
    <t>............631025 Hospitalización - Estancia general</t>
  </si>
  <si>
    <t>............631026 Hospitalización - Cuidados intensivos</t>
  </si>
  <si>
    <t>............631027 Hospitalización - Cuidados intermedios</t>
  </si>
  <si>
    <t>............631028 Hospitalización - Recién nacidos</t>
  </si>
  <si>
    <t>............631029 Hospitalización - Salud mental</t>
  </si>
  <si>
    <t>............631030 Hospitalización - Quemados</t>
  </si>
  <si>
    <t>............631031 Hospitalización - Otros cuidados especiales</t>
  </si>
  <si>
    <t>............631035 Quirófanos y salas de parto - Quirófanos</t>
  </si>
  <si>
    <t>............631036 Quirófanos y salas de parto - Salas de parto</t>
  </si>
  <si>
    <t>............631040 Apoyo diagnóstico - Laboratorio clínico</t>
  </si>
  <si>
    <t>............631041 Apoyo diagnóstico - Imagenología</t>
  </si>
  <si>
    <t>............631042 Apoyo diagnóstico - Anatomía patológica</t>
  </si>
  <si>
    <t>............631043 Apoyo diagnóstico - Otras unidades de apoyo diagnóstico</t>
  </si>
  <si>
    <t>............631050 Apoyo terapéutico - Rehabilitación y terapias</t>
  </si>
  <si>
    <t>............631051 Apoyo terapéutico - Banco de componentes anatómicos</t>
  </si>
  <si>
    <t>............631052 Apoyo terapéutico - Banco de sangre</t>
  </si>
  <si>
    <t>............631053 Apoyo terapéutico - Unidad renal</t>
  </si>
  <si>
    <t>............631054 Apoyo terapéutico - Unidad de hemodinamia</t>
  </si>
  <si>
    <t>............631055 Apoyo terapéutico - Terapias oncológicas</t>
  </si>
  <si>
    <t>............631056 Apoyo terapéutico - Farmacia e insumos hospitalarios</t>
  </si>
  <si>
    <t>............631057 Apoyo terapéutico - Otras unidades de apoyo terapéutico</t>
  </si>
  <si>
    <t>............631060 Servicios conexos a la salud - Medio ambiente</t>
  </si>
  <si>
    <t>............631061 Servicios conexos a la salud - Ancianatos y albergues</t>
  </si>
  <si>
    <t>............631062 Servicios conexos a la salud - Centros y puestos de salud</t>
  </si>
  <si>
    <t>............631063 Servicios conexos a la salud - Servicios docentes</t>
  </si>
  <si>
    <t>............631064 Servicios conexos a la salud - Investigación científica</t>
  </si>
  <si>
    <t>............631065 Servicios conexos a la salud - Medicina legal</t>
  </si>
  <si>
    <t>............631066 Servicios conexos a la salud - Servicios de ambulancias</t>
  </si>
  <si>
    <t>............631067 Servicios conexos a la salud - Otros servicios</t>
  </si>
  <si>
    <t>Gastos de Operación (51 y 53)</t>
  </si>
  <si>
    <t>...51 De administración y operación</t>
  </si>
  <si>
    <t>......5101 Sueldos y salarios</t>
  </si>
  <si>
    <t>............510101 Sueldos</t>
  </si>
  <si>
    <t>............510103 Horas extras y festivos</t>
  </si>
  <si>
    <t>............510105 Gastos de representación</t>
  </si>
  <si>
    <t>............510119 Bonificaciones</t>
  </si>
  <si>
    <t>............510123 Auxilio de transporte</t>
  </si>
  <si>
    <t>............510145 Salario integral</t>
  </si>
  <si>
    <t>............510159 Subsidio de vivienda</t>
  </si>
  <si>
    <t>............510160 Subsidio de alimentación</t>
  </si>
  <si>
    <t>......5102 Contribuciones imputadas</t>
  </si>
  <si>
    <t>............510201 Incapacidades</t>
  </si>
  <si>
    <t>............510202 Subsidio familiar</t>
  </si>
  <si>
    <t>............510203 Indemnizaciones</t>
  </si>
  <si>
    <t>............510204 Gastos médicos y drogas</t>
  </si>
  <si>
    <t>............510215 Subsidio por dependiente</t>
  </si>
  <si>
    <t>............510216 Licencias</t>
  </si>
  <si>
    <t>............510218 Incentivos al ahorro</t>
  </si>
  <si>
    <t>............510290 Otras contribuciones imputadas</t>
  </si>
  <si>
    <t>......5103 Contribuciones efectivas</t>
  </si>
  <si>
    <t>............510301 Seguros de vida</t>
  </si>
  <si>
    <t>............510302 Aportes a cajas de compensación familiar</t>
  </si>
  <si>
    <t>............510303 Cotizaciones a seguridad social en salud</t>
  </si>
  <si>
    <t>............510304 Aportes sindicales</t>
  </si>
  <si>
    <t>............510305 Cotizaciones a riesgos laborales</t>
  </si>
  <si>
    <t>............510306 Cotizaciones a entidades administradoras del régimen de prima media</t>
  </si>
  <si>
    <t>............510307 Cotizaciones a entidades administradoras del régimen de ahorro individual</t>
  </si>
  <si>
    <t>............510308 Medicina prepagada</t>
  </si>
  <si>
    <t>............510390 Otras contribuciones efectivas</t>
  </si>
  <si>
    <t>......5104 Aportes sobre la nómina</t>
  </si>
  <si>
    <t>............510401 Aportes al ICBF</t>
  </si>
  <si>
    <t>............510402 Aportes al SENA</t>
  </si>
  <si>
    <t>............510403 Aportes a la ESAP</t>
  </si>
  <si>
    <t>............510404 Aportes a escuelas industriales e institutos técnicos</t>
  </si>
  <si>
    <t>......5107 PRESTACIONES SOCIALES</t>
  </si>
  <si>
    <t>............510701 Vacaciones</t>
  </si>
  <si>
    <t>............510702 Cesantías</t>
  </si>
  <si>
    <t>............510703 Intereses a las cesantías</t>
  </si>
  <si>
    <t>............510704 Prima de vacaciones</t>
  </si>
  <si>
    <t>............510705 Prima de navidad</t>
  </si>
  <si>
    <t>............510706 Prima de servicios</t>
  </si>
  <si>
    <t>............510708 Cesantías retroactivas</t>
  </si>
  <si>
    <t>............510790 Otras primas</t>
  </si>
  <si>
    <t>............510795 Otras prestaciones sociales</t>
  </si>
  <si>
    <t>......5108 Gastos de personal diversos</t>
  </si>
  <si>
    <t>............510801 Remuneración por servicios técnicos</t>
  </si>
  <si>
    <t>............510803 Capacitación, bienestar social y estímulos</t>
  </si>
  <si>
    <t>............510804 Dotación y suministro a trabajadores</t>
  </si>
  <si>
    <t>............510805 Gastos deportivos y de recreación</t>
  </si>
  <si>
    <t>............510806 Contratos de personal temporal</t>
  </si>
  <si>
    <t>............510807 Gastos de viaje</t>
  </si>
  <si>
    <t>............510808 Remuneración electoral</t>
  </si>
  <si>
    <t>............510810 Viáticos</t>
  </si>
  <si>
    <t>............510812 Variaciones de beneficios a los empleados a largo plazo y de beneficios por terminación del vínculo laboral o contractual</t>
  </si>
  <si>
    <t>............510813 Beneficios por préstamos a empleados a tasa de interés cero o inferior a la del mercado</t>
  </si>
  <si>
    <t>............510814 Variaciones de otros beneficios posempleo por el costo del servicio presente</t>
  </si>
  <si>
    <t>............510890 Otros gastos de personal diversos</t>
  </si>
  <si>
    <t>......5111 Generales</t>
  </si>
  <si>
    <t>............511102 Material quirúrgico</t>
  </si>
  <si>
    <t>............511105 Gastos de organización y puesta en marcha</t>
  </si>
  <si>
    <t>............511106 Estudios y proyectos</t>
  </si>
  <si>
    <t>............511113 Vigilancia y seguridad</t>
  </si>
  <si>
    <t>............511114 Materiales y suministros</t>
  </si>
  <si>
    <t>............511115 Mantenimiento</t>
  </si>
  <si>
    <t>............511116 Reparaciones</t>
  </si>
  <si>
    <t>............511117 Servicios públicos</t>
  </si>
  <si>
    <t>............511118 Arrendamiento operativo</t>
  </si>
  <si>
    <t>............511119 Viáticos y gastos de viaje</t>
  </si>
  <si>
    <t>............511120 Publicidad y propaganda</t>
  </si>
  <si>
    <t>............511121 Impresos, publicaciones, suscripciones y afiliaciones</t>
  </si>
  <si>
    <t>............511122 Fotocopias</t>
  </si>
  <si>
    <t>............511123 Comunicaciones y transporte</t>
  </si>
  <si>
    <t>............511125 Seguros generales</t>
  </si>
  <si>
    <t>............511127 Promoción y divulgación</t>
  </si>
  <si>
    <t>............511132 Diseños y estudios</t>
  </si>
  <si>
    <t>............511133 Seguridad industrial</t>
  </si>
  <si>
    <t>............511140 Contratos de administración</t>
  </si>
  <si>
    <t>............511146 Combustibles y lubricantes</t>
  </si>
  <si>
    <t>............511149 Servicios de aseo, cafetería, restaurante y lavandería</t>
  </si>
  <si>
    <t>............511150 Procesamiento de información</t>
  </si>
  <si>
    <t>............511151 Gastos por control de calidad</t>
  </si>
  <si>
    <t>............511152 Consulta centrales de riesgo</t>
  </si>
  <si>
    <t>............511155 Elementos de aseo, lavandería y cafetería</t>
  </si>
  <si>
    <t>............511156 Bodegaje</t>
  </si>
  <si>
    <t>............511157 Concursos y licitaciones</t>
  </si>
  <si>
    <t>............511162 Equipo de seguridad industrial</t>
  </si>
  <si>
    <t>............511163 Contratos de aprendizaje</t>
  </si>
  <si>
    <t>............511164 Gastos legales</t>
  </si>
  <si>
    <t>............511165 Intangibles</t>
  </si>
  <si>
    <t>............511166 Costas procesales</t>
  </si>
  <si>
    <t>............511173 Interventorías, auditorías y evaluaciones</t>
  </si>
  <si>
    <t>............511178 Comisiones</t>
  </si>
  <si>
    <t>............511179 Honorarios</t>
  </si>
  <si>
    <t>............511180 Servicios</t>
  </si>
  <si>
    <t>............511190 Otros gastos generales (incluye también las subcuentas no solicitadas anteriormente)</t>
  </si>
  <si>
    <t>......5120 Impuestos, contribuciones y tasas</t>
  </si>
  <si>
    <t>............512001 Impuesto predial unificado</t>
  </si>
  <si>
    <t>............512002 Cuota de fiscalización y auditaje</t>
  </si>
  <si>
    <t>............512011 Impuesto sobre vehículos automotores</t>
  </si>
  <si>
    <t>............512012 Impuesto de registro</t>
  </si>
  <si>
    <t>............512017 Intereses de mora</t>
  </si>
  <si>
    <t>............512026 Contribuciones</t>
  </si>
  <si>
    <t>............512035 Estampillas</t>
  </si>
  <si>
    <t>............512090 Otros impuestos, contribuciones y tasas (incluye también las subcuentas no solicitadas anteriormente)</t>
  </si>
  <si>
    <t>...53 Deterioro, depreciaciones, amortizaciones y provisiones</t>
  </si>
  <si>
    <t>......5346 Deterioro de inversiones</t>
  </si>
  <si>
    <t>......5347 Deterioro de cuentas por cobrar</t>
  </si>
  <si>
    <t>......5349 Deterioro de préstamos por cobrar</t>
  </si>
  <si>
    <t>......5350 Deterioro de inventarios</t>
  </si>
  <si>
    <t>......5351 Deterioro de propiedades, planta y equipo</t>
  </si>
  <si>
    <t>......5355 Deterioro de propiedades de inversión</t>
  </si>
  <si>
    <t>......5357 Deterioro de activos intangibles</t>
  </si>
  <si>
    <t>......5360 Depreciación de propiedades, planta y equipo</t>
  </si>
  <si>
    <t>......5362 Depreciación de propiedades de inversión</t>
  </si>
  <si>
    <t>......5366 Amortización de activos intangibles</t>
  </si>
  <si>
    <t>......5368 Provisión litigios y demandas</t>
  </si>
  <si>
    <t>......5369 Provisión por garantias</t>
  </si>
  <si>
    <t>......5372 Provisión para servicios de salud</t>
  </si>
  <si>
    <t>......5373 Provisiones diversas</t>
  </si>
  <si>
    <t>Resultado Operacional</t>
  </si>
  <si>
    <t>...44 Transferencias y subvenciones</t>
  </si>
  <si>
    <t>............443001 Subvención por préstamos con tasa de interés cero</t>
  </si>
  <si>
    <t>............443002 Subvención por préstamos con tasas de interés inferiores a las del mercado</t>
  </si>
  <si>
    <t>............443003 Subvencion por condonacion de deudas</t>
  </si>
  <si>
    <t>............443007 Subvencion por asuncion de deudas</t>
  </si>
  <si>
    <t>............443090 Otras subvenciones</t>
  </si>
  <si>
    <t>...48 Otros ingresos</t>
  </si>
  <si>
    <t>......4802 Financieros</t>
  </si>
  <si>
    <t>......4808 Ingresos diversos</t>
  </si>
  <si>
    <t>...54 Transferencias y subvenciones</t>
  </si>
  <si>
    <t>......5424 SUBVENCIONES</t>
  </si>
  <si>
    <t>............542405 Otras subvenciones por recursos transferidos a las empresas públicas</t>
  </si>
  <si>
    <t>............542407 Bienes entregados sin contraprestación</t>
  </si>
  <si>
    <t>...58 Otros gastos</t>
  </si>
  <si>
    <t>......5802 Comisiones</t>
  </si>
  <si>
    <t>......5804 Financieros</t>
  </si>
  <si>
    <t>............580423 Pérdida por baja en cuentas de cuentas por cobrar</t>
  </si>
  <si>
    <t>............580490 Otros gastos financieros (incluye también las subcuentas no solicitadas anteriormente)</t>
  </si>
  <si>
    <t>......5890 Gastos diversos</t>
  </si>
  <si>
    <t>............589019 Pérdida por baja en cuentas de activos no financieros</t>
  </si>
  <si>
    <t>............589090 Otros gastos diversos (incluye también las subcuentas no solicitadas anteriormente)</t>
  </si>
  <si>
    <t>......5894 Devoluciones, rebajas y descuentos en venta de bienes</t>
  </si>
  <si>
    <t>............589401 Bienes comercializados</t>
  </si>
  <si>
    <t>......5895 Devoluciones, rebajas y descuentos en venta de servicios</t>
  </si>
  <si>
    <t>............589509 Servicios de salud</t>
  </si>
  <si>
    <t>............589516 Otros Servicios (incluye también las subcuentas no solicitadas anteriormente)</t>
  </si>
  <si>
    <t>......5897 Costos y gastos por distribuir</t>
  </si>
  <si>
    <t>...59 Cierre de ingresos, gastos y costos</t>
  </si>
  <si>
    <t>............443005 Bienes, derechos y recursos en efectivo recibidos de entidades de gobierno</t>
  </si>
  <si>
    <t>............443008 Bienes y recursos en efectivo recibidos de gobiernos extranjeros</t>
  </si>
  <si>
    <t>............443009 Bienes y recursos en efectivo recibidos de organismos internacionales</t>
  </si>
  <si>
    <t>............443010 Bienes, derechos y recursos en efectivo recibidos de empresas públicas</t>
  </si>
  <si>
    <t>............443011 Bienes, derechos y recursos en efectivo recibidos del sector privado</t>
  </si>
  <si>
    <t>............429502 Bienes comercializados</t>
  </si>
  <si>
    <t>......4830 Reversión del deterioro del valor</t>
  </si>
  <si>
    <t>......4831 Reversión de las pérdidas por deterioro de valor</t>
  </si>
  <si>
    <t>............483101 Litigios y demandas</t>
  </si>
  <si>
    <t>............483102 Garantías</t>
  </si>
  <si>
    <t>............483190 Provisiones diversas</t>
  </si>
  <si>
    <t>............542490 Otras subvenciones por recursos transferidos a entidades de naturaleza privada</t>
  </si>
  <si>
    <t>............589045 Devolución de subvenciones no condicionadas reconocidas en periodos anteriores</t>
  </si>
  <si>
    <t>............512037 Tasa Pro Deporte y Recreación</t>
  </si>
  <si>
    <t>......5377 Deterioro de bienes recibidos en forma de pago</t>
  </si>
  <si>
    <t>......4806 Ajustes por direncia en cambio</t>
  </si>
  <si>
    <t>............483105 Garantías</t>
  </si>
  <si>
    <t>......5423 OTRAS TRANSFERENCIAS</t>
  </si>
  <si>
    <t>............542307 Bienes entregados sin contraprestación</t>
  </si>
  <si>
    <t>............542390 Otras transferencias</t>
  </si>
  <si>
    <t>0536104505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</si>
</sst>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/>
    <xf numFmtId="0" fontId="2" fillId="2" borderId="1" xfId="0" applyFont="1" applyFill="1" applyBorder="1"/>
    <xf numFmtId="1" fontId="2" fillId="2" borderId="1" xfId="1" applyNumberFormat="1" applyFont="1" applyFill="1" applyBorder="1" applyAlignment="1" applyProtection="1">
      <alignment horizontal="center"/>
    </xf>
    <xf numFmtId="0" fontId="3" fillId="3" borderId="1" xfId="0" applyFont="1" applyFill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center"/>
    </xf>
    <xf numFmtId="1" fontId="5" fillId="2" borderId="1" xfId="1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1" xfId="1" applyNumberFormat="1" applyFont="1" applyFill="1" applyBorder="1" applyAlignment="1" applyProtection="1">
      <alignment vertical="center"/>
      <protection locked="0"/>
    </xf>
    <xf numFmtId="1" fontId="5" fillId="0" borderId="1" xfId="1" applyNumberFormat="1" applyFont="1" applyBorder="1" applyAlignment="1" applyProtection="1">
      <alignment vertical="center"/>
      <protection locked="0"/>
    </xf>
    <xf numFmtId="1" fontId="4" fillId="2" borderId="1" xfId="1" applyNumberFormat="1" applyFont="1" applyFill="1" applyBorder="1" applyAlignment="1" applyProtection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EstadosActividadesTrimestral!$F$1</c:f>
              <c:strCache>
                <c:ptCount val="1"/>
                <c:pt idx="0">
                  <c:v>Vigencia 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EstadosActividadesTrimestral!$A$2:$E$267</c:f>
              <c:multiLvlStrCache>
                <c:ptCount val="266"/>
                <c:lvl>
                  <c:pt idx="0">
                    <c:v>Ingresos Operacionales</c:v>
                  </c:pt>
                  <c:pt idx="1">
                    <c:v>...41 Ingresos fiscales</c:v>
                  </c:pt>
                  <c:pt idx="2">
                    <c:v>......4110 Contribuciones, tasas e ingresos no tributarios</c:v>
                  </c:pt>
                  <c:pt idx="3">
                    <c:v>......4195 Devoluciones y descuentos (DB)</c:v>
                  </c:pt>
                  <c:pt idx="4">
                    <c:v>............419502 Contribuciones, tasas e ingresos no tributarios</c:v>
                  </c:pt>
                  <c:pt idx="5">
                    <c:v>...42 Venta de bienes</c:v>
                  </c:pt>
                  <c:pt idx="6">
                    <c:v>......4210 Bienes comercializados</c:v>
                  </c:pt>
                  <c:pt idx="7">
                    <c:v>............421060 Medicamentos</c:v>
                  </c:pt>
                  <c:pt idx="8">
                    <c:v>............421061 Materiales medico-quirurgicos</c:v>
                  </c:pt>
                  <c:pt idx="9">
                    <c:v>............421090 Otros bienes comercializados (incluye también las subcuentas no solicitadas anteriormente)</c:v>
                  </c:pt>
                  <c:pt idx="10">
                    <c:v>......4295 Devoluciones, Rebajas y Descuentos en venta de bienes (DB)</c:v>
                  </c:pt>
                  <c:pt idx="11">
                    <c:v>............429502 Bienes comercializados</c:v>
                  </c:pt>
                  <c:pt idx="12">
                    <c:v>...43 Venta de servicios</c:v>
                  </c:pt>
                  <c:pt idx="13">
                    <c:v>......4312 Servicios de salud</c:v>
                  </c:pt>
                  <c:pt idx="14">
                    <c:v>............431208 Urgencias - Consulta y procedimientos</c:v>
                  </c:pt>
                  <c:pt idx="15">
                    <c:v>............431209 Urgencias - Observación</c:v>
                  </c:pt>
                  <c:pt idx="16">
                    <c:v>............431217 Servicios ambulatorios - Consulta externa y procedimientos</c:v>
                  </c:pt>
                  <c:pt idx="17">
                    <c:v>............431218 Servicios ambulatorios - Consulta especializada</c:v>
                  </c:pt>
                  <c:pt idx="18">
                    <c:v>............431219 Servicios ambulatorios - Salud oral</c:v>
                  </c:pt>
                  <c:pt idx="19">
                    <c:v>............431220 Servicios ambulatorios - Promoción y prevención</c:v>
                  </c:pt>
                  <c:pt idx="20">
                    <c:v>............431221 Servicios ambulatorios - Otras actividades extramurales</c:v>
                  </c:pt>
                  <c:pt idx="21">
                    <c:v>............431227 Hospitalización - Estancia general</c:v>
                  </c:pt>
                  <c:pt idx="22">
                    <c:v>............431228 Hospitalización - Cuidados intensivos</c:v>
                  </c:pt>
                  <c:pt idx="23">
                    <c:v>............431229 Hospitalización - Cuidados intermedios</c:v>
                  </c:pt>
                  <c:pt idx="24">
                    <c:v>............431230 Hospitalización - Recién nacidos</c:v>
                  </c:pt>
                  <c:pt idx="25">
                    <c:v>............431231 Hospitalización - Salud mental</c:v>
                  </c:pt>
                  <c:pt idx="26">
                    <c:v>............431232 Hospitalización - Quemados</c:v>
                  </c:pt>
                  <c:pt idx="27">
                    <c:v>............431233 Hospitalización - Otros cuidados especiales</c:v>
                  </c:pt>
                  <c:pt idx="28">
                    <c:v>............431236 Quirófanos y salas de parto - Quirófanos</c:v>
                  </c:pt>
                  <c:pt idx="29">
                    <c:v>............431237 Quirófanos y salas de parto - Salas de parto</c:v>
                  </c:pt>
                  <c:pt idx="30">
                    <c:v>............431246 Apoyo diagnóstico - Laboratorio clínico</c:v>
                  </c:pt>
                  <c:pt idx="31">
                    <c:v>............431247 Apoyo diagnóstico - Imagenología</c:v>
                  </c:pt>
                  <c:pt idx="32">
                    <c:v>............431248 Apoyo diagnóstico - Anatomía patológica</c:v>
                  </c:pt>
                  <c:pt idx="33">
                    <c:v>............431249 Apoyo diagnóstico - Otras unidades de apoyo diagnóstico</c:v>
                  </c:pt>
                  <c:pt idx="34">
                    <c:v>............431256 Apoyo terapéutico - Rehabilitación y terapias</c:v>
                  </c:pt>
                  <c:pt idx="35">
                    <c:v>............431257 Apoyo terapéutico - Banco de componentes anatómicos</c:v>
                  </c:pt>
                  <c:pt idx="36">
                    <c:v>............431258 Apoyo terapéutico - Banco de sangre</c:v>
                  </c:pt>
                  <c:pt idx="37">
                    <c:v>............431259 Apoyo terapéutico - Unidad renal</c:v>
                  </c:pt>
                  <c:pt idx="38">
                    <c:v>............431260 Apoyo terapéutico - Unidad de hemodinamia</c:v>
                  </c:pt>
                  <c:pt idx="39">
                    <c:v>............431261 Apoyo terapéutico - Terapias oncológicas</c:v>
                  </c:pt>
                  <c:pt idx="40">
                    <c:v>............431262 Apoyo terapéutico - Farmacia e insumos hospitalarios</c:v>
                  </c:pt>
                  <c:pt idx="41">
                    <c:v>............431263 Apoyo terapéutico - Otras unidades de apoyo terapéutico</c:v>
                  </c:pt>
                  <c:pt idx="42">
                    <c:v>............431287 Servicios conexos a la salud - Medio ambiente</c:v>
                  </c:pt>
                  <c:pt idx="43">
                    <c:v>............431288 Servicios conexos a la salud - Ancianatos y albergues</c:v>
                  </c:pt>
                  <c:pt idx="44">
                    <c:v>............431289 Servicios conexos a la salud - Centros y puestos de salud</c:v>
                  </c:pt>
                  <c:pt idx="45">
                    <c:v>............431291 Servicios conexos a la salud - Servicios docentes</c:v>
                  </c:pt>
                  <c:pt idx="46">
                    <c:v>............431292 Servicios conexos a la salud - Investigación Científica</c:v>
                  </c:pt>
                  <c:pt idx="47">
                    <c:v>............431293 Servicios conexos a la salud - Medicina legal</c:v>
                  </c:pt>
                  <c:pt idx="48">
                    <c:v>............431294 Servicios conexos a la salud - Servicios de ambulancias</c:v>
                  </c:pt>
                  <c:pt idx="49">
                    <c:v>............431295 Servicios conexos a la salud - Otros servicios</c:v>
                  </c:pt>
                  <c:pt idx="50">
                    <c:v>............431296 Servicios de salud prestados con el mecanismo de pago por capitación</c:v>
                  </c:pt>
                  <c:pt idx="51">
                    <c:v>............431297 Servicios de salud prestados con el mecanismo de pago global prospectivo</c:v>
                  </c:pt>
                  <c:pt idx="52">
                    <c:v>......4395 Devoluciones, rebajas y descuentos en venta de servicios (DB)</c:v>
                  </c:pt>
                  <c:pt idx="53">
                    <c:v>............439512 Servicios de salud</c:v>
                  </c:pt>
                  <c:pt idx="54">
                    <c:v>6 Costos de ventas</c:v>
                  </c:pt>
                  <c:pt idx="55">
                    <c:v>...62 Costo de ventas de bienes</c:v>
                  </c:pt>
                  <c:pt idx="56">
                    <c:v>......6210 Bienes comercializados (subcuentas 621023 y 621024)</c:v>
                  </c:pt>
                  <c:pt idx="57">
                    <c:v>............621023 Medicamentos</c:v>
                  </c:pt>
                  <c:pt idx="58">
                    <c:v>............621024 Materiales medico-quirurgicos</c:v>
                  </c:pt>
                  <c:pt idx="59">
                    <c:v>............621090 Otros bienes comercializados</c:v>
                  </c:pt>
                  <c:pt idx="60">
                    <c:v>...63 Costo de ventas de servicios</c:v>
                  </c:pt>
                  <c:pt idx="61">
                    <c:v>......6310 Servicios de salud</c:v>
                  </c:pt>
                  <c:pt idx="62">
                    <c:v>............631001 Urgencias - Consulta y procedimientos</c:v>
                  </c:pt>
                  <c:pt idx="63">
                    <c:v>............631002 Urgencias - Observación</c:v>
                  </c:pt>
                  <c:pt idx="64">
                    <c:v>............631015 Servicios ambulatorios - Consulta externa y procedimientos</c:v>
                  </c:pt>
                  <c:pt idx="65">
                    <c:v>............631016 Servicios ambulatorios - Consulta especializada</c:v>
                  </c:pt>
                  <c:pt idx="66">
                    <c:v>............631017 Servicios ambulatorios - Actividades de salud oral</c:v>
                  </c:pt>
                  <c:pt idx="67">
                    <c:v>............631018 Servicios ambulatorios - Actividades de promoción y prevención</c:v>
                  </c:pt>
                  <c:pt idx="68">
                    <c:v>............631019 Servicios ambulatorios - Otras actividades extramurales</c:v>
                  </c:pt>
                  <c:pt idx="69">
                    <c:v>............631025 Hospitalización - Estancia general</c:v>
                  </c:pt>
                  <c:pt idx="70">
                    <c:v>............631026 Hospitalización - Cuidados intensivos</c:v>
                  </c:pt>
                  <c:pt idx="71">
                    <c:v>............631027 Hospitalización - Cuidados intermedios</c:v>
                  </c:pt>
                  <c:pt idx="72">
                    <c:v>............631028 Hospitalización - Recién nacidos</c:v>
                  </c:pt>
                  <c:pt idx="73">
                    <c:v>............631029 Hospitalización - Salud mental</c:v>
                  </c:pt>
                  <c:pt idx="74">
                    <c:v>............631030 Hospitalización - Quemados</c:v>
                  </c:pt>
                  <c:pt idx="75">
                    <c:v>............631031 Hospitalización - Otros cuidados especiales</c:v>
                  </c:pt>
                  <c:pt idx="76">
                    <c:v>............631035 Quirófanos y salas de parto - Quirófanos</c:v>
                  </c:pt>
                  <c:pt idx="77">
                    <c:v>............631036 Quirófanos y salas de parto - Salas de parto</c:v>
                  </c:pt>
                  <c:pt idx="78">
                    <c:v>............631040 Apoyo diagnóstico - Laboratorio clínico</c:v>
                  </c:pt>
                  <c:pt idx="79">
                    <c:v>............631041 Apoyo diagnóstico - Imagenología</c:v>
                  </c:pt>
                  <c:pt idx="80">
                    <c:v>............631042 Apoyo diagnóstico - Anatomía patológica</c:v>
                  </c:pt>
                  <c:pt idx="81">
                    <c:v>............631043 Apoyo diagnóstico - Otras unidades de apoyo diagnóstico</c:v>
                  </c:pt>
                  <c:pt idx="82">
                    <c:v>............631050 Apoyo terapéutico - Rehabilitación y terapias</c:v>
                  </c:pt>
                  <c:pt idx="83">
                    <c:v>............631051 Apoyo terapéutico - Banco de componentes anatómicos</c:v>
                  </c:pt>
                  <c:pt idx="84">
                    <c:v>............631052 Apoyo terapéutico - Banco de sangre</c:v>
                  </c:pt>
                  <c:pt idx="85">
                    <c:v>............631053 Apoyo terapéutico - Unidad renal</c:v>
                  </c:pt>
                  <c:pt idx="86">
                    <c:v>............631054 Apoyo terapéutico - Unidad de hemodinamia</c:v>
                  </c:pt>
                  <c:pt idx="87">
                    <c:v>............631055 Apoyo terapéutico - Terapias oncológicas</c:v>
                  </c:pt>
                  <c:pt idx="88">
                    <c:v>............631056 Apoyo terapéutico - Farmacia e insumos hospitalarios</c:v>
                  </c:pt>
                  <c:pt idx="89">
                    <c:v>............631057 Apoyo terapéutico - Otras unidades de apoyo terapéutico</c:v>
                  </c:pt>
                  <c:pt idx="90">
                    <c:v>............631060 Servicios conexos a la salud - Medio ambiente</c:v>
                  </c:pt>
                  <c:pt idx="91">
                    <c:v>............631061 Servicios conexos a la salud - Ancianatos y albergues</c:v>
                  </c:pt>
                  <c:pt idx="92">
                    <c:v>............631062 Servicios conexos a la salud - Centros y puestos de salud</c:v>
                  </c:pt>
                  <c:pt idx="93">
                    <c:v>............631063 Servicios conexos a la salud - Servicios docentes</c:v>
                  </c:pt>
                  <c:pt idx="94">
                    <c:v>............631064 Servicios conexos a la salud - Investigación científica</c:v>
                  </c:pt>
                  <c:pt idx="95">
                    <c:v>............631065 Servicios conexos a la salud - Medicina legal</c:v>
                  </c:pt>
                  <c:pt idx="96">
                    <c:v>............631066 Servicios conexos a la salud - Servicios de ambulancias</c:v>
                  </c:pt>
                  <c:pt idx="97">
                    <c:v>............631067 Servicios conexos a la salud - Otros servicios</c:v>
                  </c:pt>
                  <c:pt idx="98">
                    <c:v>Gastos de Operación (51 y 53)</c:v>
                  </c:pt>
                  <c:pt idx="99">
                    <c:v>...51 De administración y operación</c:v>
                  </c:pt>
                  <c:pt idx="100">
                    <c:v>......5101 Sueldos y salarios</c:v>
                  </c:pt>
                  <c:pt idx="101">
                    <c:v>............510101 Sueldos</c:v>
                  </c:pt>
                  <c:pt idx="102">
                    <c:v>............510103 Horas extras y festivos</c:v>
                  </c:pt>
                  <c:pt idx="103">
                    <c:v>............510105 Gastos de representación</c:v>
                  </c:pt>
                  <c:pt idx="104">
                    <c:v>............510119 Bonificaciones</c:v>
                  </c:pt>
                  <c:pt idx="105">
                    <c:v>............510123 Auxilio de transporte</c:v>
                  </c:pt>
                  <c:pt idx="106">
                    <c:v>............510145 Salario integral</c:v>
                  </c:pt>
                  <c:pt idx="107">
                    <c:v>............510159 Subsidio de vivienda</c:v>
                  </c:pt>
                  <c:pt idx="108">
                    <c:v>............510160 Subsidio de alimentación</c:v>
                  </c:pt>
                  <c:pt idx="109">
                    <c:v>......5102 Contribuciones imputadas</c:v>
                  </c:pt>
                  <c:pt idx="110">
                    <c:v>............510201 Incapacidades</c:v>
                  </c:pt>
                  <c:pt idx="111">
                    <c:v>............510202 Subsidio familiar</c:v>
                  </c:pt>
                  <c:pt idx="112">
                    <c:v>............510203 Indemnizaciones</c:v>
                  </c:pt>
                  <c:pt idx="113">
                    <c:v>............510204 Gastos médicos y drogas</c:v>
                  </c:pt>
                  <c:pt idx="114">
                    <c:v>............510215 Subsidio por dependiente</c:v>
                  </c:pt>
                  <c:pt idx="115">
                    <c:v>............510216 Licencias</c:v>
                  </c:pt>
                  <c:pt idx="116">
                    <c:v>............510218 Incentivos al ahorro</c:v>
                  </c:pt>
                  <c:pt idx="117">
                    <c:v>............510290 Otras contribuciones imputadas</c:v>
                  </c:pt>
                  <c:pt idx="118">
                    <c:v>......5103 Contribuciones efectivas</c:v>
                  </c:pt>
                  <c:pt idx="119">
                    <c:v>............510301 Seguros de vida</c:v>
                  </c:pt>
                  <c:pt idx="120">
                    <c:v>............510302 Aportes a cajas de compensación familiar</c:v>
                  </c:pt>
                  <c:pt idx="121">
                    <c:v>............510303 Cotizaciones a seguridad social en salud</c:v>
                  </c:pt>
                  <c:pt idx="122">
                    <c:v>............510304 Aportes sindicales</c:v>
                  </c:pt>
                  <c:pt idx="123">
                    <c:v>............510305 Cotizaciones a riesgos laborales</c:v>
                  </c:pt>
                  <c:pt idx="124">
                    <c:v>............510306 Cotizaciones a entidades administradoras del régimen de prima media</c:v>
                  </c:pt>
                  <c:pt idx="125">
                    <c:v>............510307 Cotizaciones a entidades administradoras del régimen de ahorro individual</c:v>
                  </c:pt>
                  <c:pt idx="126">
                    <c:v>............510308 Medicina prepagada</c:v>
                  </c:pt>
                  <c:pt idx="127">
                    <c:v>............510390 Otras contribuciones efectivas</c:v>
                  </c:pt>
                  <c:pt idx="128">
                    <c:v>......5104 Aportes sobre la nómina</c:v>
                  </c:pt>
                  <c:pt idx="129">
                    <c:v>............510401 Aportes al ICBF</c:v>
                  </c:pt>
                  <c:pt idx="130">
                    <c:v>............510402 Aportes al SENA</c:v>
                  </c:pt>
                  <c:pt idx="131">
                    <c:v>............510403 Aportes a la ESAP</c:v>
                  </c:pt>
                  <c:pt idx="132">
                    <c:v>............510404 Aportes a escuelas industriales e institutos técnicos</c:v>
                  </c:pt>
                  <c:pt idx="133">
                    <c:v>......5107 PRESTACIONES SOCIALES</c:v>
                  </c:pt>
                  <c:pt idx="134">
                    <c:v>............510701 Vacaciones</c:v>
                  </c:pt>
                  <c:pt idx="135">
                    <c:v>............510702 Cesantías</c:v>
                  </c:pt>
                  <c:pt idx="136">
                    <c:v>............510703 Intereses a las cesantías</c:v>
                  </c:pt>
                  <c:pt idx="137">
                    <c:v>............510704 Prima de vacaciones</c:v>
                  </c:pt>
                  <c:pt idx="138">
                    <c:v>............510705 Prima de navidad</c:v>
                  </c:pt>
                  <c:pt idx="139">
                    <c:v>............510706 Prima de servicios</c:v>
                  </c:pt>
                  <c:pt idx="140">
                    <c:v>............510708 Cesantías retroactivas</c:v>
                  </c:pt>
                  <c:pt idx="141">
                    <c:v>............510790 Otras primas</c:v>
                  </c:pt>
                  <c:pt idx="142">
                    <c:v>............510795 Otras prestaciones sociales</c:v>
                  </c:pt>
                  <c:pt idx="143">
                    <c:v>......5108 Gastos de personal diversos</c:v>
                  </c:pt>
                  <c:pt idx="144">
                    <c:v>............510801 Remuneración por servicios técnicos</c:v>
                  </c:pt>
                  <c:pt idx="145">
                    <c:v>............510803 Capacitación, bienestar social y estímulos</c:v>
                  </c:pt>
                  <c:pt idx="146">
                    <c:v>............510804 Dotación y suministro a trabajadores</c:v>
                  </c:pt>
                  <c:pt idx="147">
                    <c:v>............510805 Gastos deportivos y de recreación</c:v>
                  </c:pt>
                  <c:pt idx="148">
                    <c:v>............510806 Contratos de personal temporal</c:v>
                  </c:pt>
                  <c:pt idx="149">
                    <c:v>............510807 Gastos de viaje</c:v>
                  </c:pt>
                  <c:pt idx="150">
                    <c:v>............510808 Remuneración electoral</c:v>
                  </c:pt>
                  <c:pt idx="151">
                    <c:v>............510810 Viáticos</c:v>
                  </c:pt>
                  <c:pt idx="152">
                    <c:v>............510812 Variaciones de beneficios a los empleados a largo plazo y de beneficios por terminación del vínculo laboral o contractual</c:v>
                  </c:pt>
                  <c:pt idx="153">
                    <c:v>............510813 Beneficios por préstamos a empleados a tasa de interés cero o inferior a la del mercado</c:v>
                  </c:pt>
                  <c:pt idx="154">
                    <c:v>............510814 Variaciones de otros beneficios posempleo por el costo del servicio presente</c:v>
                  </c:pt>
                  <c:pt idx="155">
                    <c:v>............510890 Otros gastos de personal diversos</c:v>
                  </c:pt>
                  <c:pt idx="156">
                    <c:v>......5111 Generales</c:v>
                  </c:pt>
                  <c:pt idx="157">
                    <c:v>............511102 Material quirúrgico</c:v>
                  </c:pt>
                  <c:pt idx="158">
                    <c:v>............511105 Gastos de organización y puesta en marcha</c:v>
                  </c:pt>
                  <c:pt idx="159">
                    <c:v>............511106 Estudios y proyectos</c:v>
                  </c:pt>
                  <c:pt idx="160">
                    <c:v>............511113 Vigilancia y seguridad</c:v>
                  </c:pt>
                  <c:pt idx="161">
                    <c:v>............511114 Materiales y suministros</c:v>
                  </c:pt>
                  <c:pt idx="162">
                    <c:v>............511115 Mantenimiento</c:v>
                  </c:pt>
                  <c:pt idx="163">
                    <c:v>............511116 Reparaciones</c:v>
                  </c:pt>
                  <c:pt idx="164">
                    <c:v>............511117 Servicios públicos</c:v>
                  </c:pt>
                  <c:pt idx="165">
                    <c:v>............511118 Arrendamiento operativo</c:v>
                  </c:pt>
                  <c:pt idx="166">
                    <c:v>............511119 Viáticos y gastos de viaje</c:v>
                  </c:pt>
                  <c:pt idx="167">
                    <c:v>............511120 Publicidad y propaganda</c:v>
                  </c:pt>
                  <c:pt idx="168">
                    <c:v>............511121 Impresos, publicaciones, suscripciones y afiliaciones</c:v>
                  </c:pt>
                  <c:pt idx="169">
                    <c:v>............511122 Fotocopias</c:v>
                  </c:pt>
                  <c:pt idx="170">
                    <c:v>............511123 Comunicaciones y transporte</c:v>
                  </c:pt>
                  <c:pt idx="171">
                    <c:v>............511125 Seguros generales</c:v>
                  </c:pt>
                  <c:pt idx="172">
                    <c:v>............511127 Promoción y divulgación</c:v>
                  </c:pt>
                  <c:pt idx="173">
                    <c:v>............511132 Diseños y estudios</c:v>
                  </c:pt>
                  <c:pt idx="174">
                    <c:v>............511133 Seguridad industrial</c:v>
                  </c:pt>
                  <c:pt idx="175">
                    <c:v>............511140 Contratos de administración</c:v>
                  </c:pt>
                  <c:pt idx="176">
                    <c:v>............511146 Combustibles y lubricantes</c:v>
                  </c:pt>
                  <c:pt idx="177">
                    <c:v>............511149 Servicios de aseo, cafetería, restaurante y lavandería</c:v>
                  </c:pt>
                  <c:pt idx="178">
                    <c:v>............511150 Procesamiento de información</c:v>
                  </c:pt>
                  <c:pt idx="179">
                    <c:v>............511151 Gastos por control de calidad</c:v>
                  </c:pt>
                  <c:pt idx="180">
                    <c:v>............511152 Consulta centrales de riesgo</c:v>
                  </c:pt>
                  <c:pt idx="181">
                    <c:v>............511155 Elementos de aseo, lavandería y cafetería</c:v>
                  </c:pt>
                  <c:pt idx="182">
                    <c:v>............511156 Bodegaje</c:v>
                  </c:pt>
                  <c:pt idx="183">
                    <c:v>............511157 Concursos y licitaciones</c:v>
                  </c:pt>
                  <c:pt idx="184">
                    <c:v>............511162 Equipo de seguridad industrial</c:v>
                  </c:pt>
                  <c:pt idx="185">
                    <c:v>............511163 Contratos de aprendizaje</c:v>
                  </c:pt>
                  <c:pt idx="186">
                    <c:v>............511164 Gastos legales</c:v>
                  </c:pt>
                  <c:pt idx="187">
                    <c:v>............511165 Intangibles</c:v>
                  </c:pt>
                  <c:pt idx="188">
                    <c:v>............511166 Costas procesales</c:v>
                  </c:pt>
                  <c:pt idx="189">
                    <c:v>............511173 Interventorías, auditorías y evaluaciones</c:v>
                  </c:pt>
                  <c:pt idx="190">
                    <c:v>............511178 Comisiones</c:v>
                  </c:pt>
                  <c:pt idx="191">
                    <c:v>............511179 Honorarios</c:v>
                  </c:pt>
                  <c:pt idx="192">
                    <c:v>............511180 Servicios</c:v>
                  </c:pt>
                  <c:pt idx="193">
                    <c:v>............511190 Otros gastos generales (incluye también las subcuentas no solicitadas anteriormente)</c:v>
                  </c:pt>
                  <c:pt idx="194">
                    <c:v>......5120 Impuestos, contribuciones y tasas</c:v>
                  </c:pt>
                  <c:pt idx="195">
                    <c:v>............512001 Impuesto predial unificado</c:v>
                  </c:pt>
                  <c:pt idx="196">
                    <c:v>............512002 Cuota de fiscalización y auditaje</c:v>
                  </c:pt>
                  <c:pt idx="197">
                    <c:v>............512011 Impuesto sobre vehículos automotores</c:v>
                  </c:pt>
                  <c:pt idx="198">
                    <c:v>............512012 Impuesto de registro</c:v>
                  </c:pt>
                  <c:pt idx="199">
                    <c:v>............512017 Intereses de mora</c:v>
                  </c:pt>
                  <c:pt idx="200">
                    <c:v>............512026 Contribuciones</c:v>
                  </c:pt>
                  <c:pt idx="201">
                    <c:v>............512035 Estampillas</c:v>
                  </c:pt>
                  <c:pt idx="202">
                    <c:v>............512037 Tasa Pro Deporte y Recreación</c:v>
                  </c:pt>
                  <c:pt idx="203">
                    <c:v>............512090 Otros impuestos, contribuciones y tasas (incluye también las subcuentas no solicitadas anteriormente)</c:v>
                  </c:pt>
                  <c:pt idx="204">
                    <c:v>...53 Deterioro, depreciaciones, amortizaciones y provisiones</c:v>
                  </c:pt>
                  <c:pt idx="205">
                    <c:v>......5346 Deterioro de inversiones</c:v>
                  </c:pt>
                  <c:pt idx="206">
                    <c:v>......5347 Deterioro de cuentas por cobrar</c:v>
                  </c:pt>
                  <c:pt idx="207">
                    <c:v>......5349 Deterioro de préstamos por cobrar</c:v>
                  </c:pt>
                  <c:pt idx="208">
                    <c:v>......5350 Deterioro de inventarios</c:v>
                  </c:pt>
                  <c:pt idx="209">
                    <c:v>......5351 Deterioro de propiedades, planta y equipo</c:v>
                  </c:pt>
                  <c:pt idx="210">
                    <c:v>......5355 Deterioro de propiedades de inversión</c:v>
                  </c:pt>
                  <c:pt idx="211">
                    <c:v>......5357 Deterioro de activos intangibles</c:v>
                  </c:pt>
                  <c:pt idx="212">
                    <c:v>......5360 Depreciación de propiedades, planta y equipo</c:v>
                  </c:pt>
                  <c:pt idx="213">
                    <c:v>......5362 Depreciación de propiedades de inversión</c:v>
                  </c:pt>
                  <c:pt idx="214">
                    <c:v>......5366 Amortización de activos intangibles</c:v>
                  </c:pt>
                  <c:pt idx="215">
                    <c:v>......5368 Provisión litigios y demandas</c:v>
                  </c:pt>
                  <c:pt idx="216">
                    <c:v>......5369 Provisión por garantias</c:v>
                  </c:pt>
                  <c:pt idx="217">
                    <c:v>......5372 Provisión para servicios de salud</c:v>
                  </c:pt>
                  <c:pt idx="218">
                    <c:v>......5373 Provisiones diversas</c:v>
                  </c:pt>
                  <c:pt idx="219">
                    <c:v>......5377 Deterioro de bienes recibidos en forma de pago</c:v>
                  </c:pt>
                  <c:pt idx="220">
                    <c:v>Resultado Operacional</c:v>
                  </c:pt>
                  <c:pt idx="221">
                    <c:v>...44 Transferencias y subvenciones</c:v>
                  </c:pt>
                  <c:pt idx="222">
                    <c:v>............443001 Subvención por préstamos con tasa de interés cero</c:v>
                  </c:pt>
                  <c:pt idx="223">
                    <c:v>............443002 Subvención por préstamos con tasas de interés inferiores a las del mercado</c:v>
                  </c:pt>
                  <c:pt idx="224">
                    <c:v>............443003 Subvencion por condonacion de deudas</c:v>
                  </c:pt>
                  <c:pt idx="225">
                    <c:v>............443005 Bienes, derechos y recursos en efectivo recibidos de entidades de gobierno</c:v>
                  </c:pt>
                  <c:pt idx="226">
                    <c:v>............443007 Subvencion por asuncion de deudas</c:v>
                  </c:pt>
                  <c:pt idx="227">
                    <c:v>............443008 Bienes y recursos en efectivo recibidos de gobiernos extranjeros</c:v>
                  </c:pt>
                  <c:pt idx="228">
                    <c:v>............443009 Bienes y recursos en efectivo recibidos de organismos internacionales</c:v>
                  </c:pt>
                  <c:pt idx="229">
                    <c:v>............443010 Bienes, derechos y recursos en efectivo recibidos de empresas públicas</c:v>
                  </c:pt>
                  <c:pt idx="230">
                    <c:v>............443011 Bienes, derechos y recursos en efectivo recibidos del sector privado</c:v>
                  </c:pt>
                  <c:pt idx="231">
                    <c:v>............443090 Otras subvenciones</c:v>
                  </c:pt>
                  <c:pt idx="232">
                    <c:v>...48 Otros ingresos</c:v>
                  </c:pt>
                  <c:pt idx="233">
                    <c:v>......4802 Financieros</c:v>
                  </c:pt>
                  <c:pt idx="234">
                    <c:v>......4806 Ajustes por direncia en cambio</c:v>
                  </c:pt>
                  <c:pt idx="235">
                    <c:v>......4808 Ingresos diversos</c:v>
                  </c:pt>
                  <c:pt idx="236">
                    <c:v>......4830 Reversión del deterioro del valor</c:v>
                  </c:pt>
                  <c:pt idx="237">
                    <c:v>......4831 Reversión de las pérdidas por deterioro de valor</c:v>
                  </c:pt>
                  <c:pt idx="238">
                    <c:v>............483101 Litigios y demandas</c:v>
                  </c:pt>
                  <c:pt idx="239">
                    <c:v>............483102 Garantías</c:v>
                  </c:pt>
                  <c:pt idx="240">
                    <c:v>............483105 Garantías</c:v>
                  </c:pt>
                  <c:pt idx="241">
                    <c:v>............483190 Provisiones diversas</c:v>
                  </c:pt>
                  <c:pt idx="242">
                    <c:v>...54 Transferencias y subvenciones</c:v>
                  </c:pt>
                  <c:pt idx="243">
                    <c:v>......5423 OTRAS TRANSFERENCIAS</c:v>
                  </c:pt>
                  <c:pt idx="244">
                    <c:v>............542307 Bienes entregados sin contraprestación</c:v>
                  </c:pt>
                  <c:pt idx="245">
                    <c:v>............542390 Otras transferencias</c:v>
                  </c:pt>
                  <c:pt idx="246">
                    <c:v>......5424 SUBVENCIONES</c:v>
                  </c:pt>
                  <c:pt idx="247">
                    <c:v>............542405 Otras subvenciones por recursos transferidos a las empresas públicas</c:v>
                  </c:pt>
                  <c:pt idx="248">
                    <c:v>............542407 Bienes entregados sin contraprestación</c:v>
                  </c:pt>
                  <c:pt idx="249">
                    <c:v>............542490 Otras subvenciones por recursos transferidos a entidades de naturaleza privada</c:v>
                  </c:pt>
                  <c:pt idx="250">
                    <c:v>...58 Otros gastos</c:v>
                  </c:pt>
                  <c:pt idx="251">
                    <c:v>......5802 Comisiones</c:v>
                  </c:pt>
                  <c:pt idx="252">
                    <c:v>......5804 Financieros</c:v>
                  </c:pt>
                  <c:pt idx="253">
                    <c:v>............580423 Pérdida por baja en cuentas de cuentas por cobrar</c:v>
                  </c:pt>
                  <c:pt idx="254">
                    <c:v>............580490 Otros gastos financieros (incluye también las subcuentas no solicitadas anteriormente)</c:v>
                  </c:pt>
                  <c:pt idx="255">
                    <c:v>......5890 Gastos diversos</c:v>
                  </c:pt>
                  <c:pt idx="256">
                    <c:v>............589019 Pérdida por baja en cuentas de activos no financieros</c:v>
                  </c:pt>
                  <c:pt idx="257">
                    <c:v>............589045 Devolución de subvenciones no condicionadas reconocidas en periodos anteriores</c:v>
                  </c:pt>
                  <c:pt idx="258">
                    <c:v>............589090 Otros gastos diversos (incluye también las subcuentas no solicitadas anteriormente)</c:v>
                  </c:pt>
                  <c:pt idx="259">
                    <c:v>......5894 Devoluciones, rebajas y descuentos en venta de bienes</c:v>
                  </c:pt>
                  <c:pt idx="260">
                    <c:v>............589401 Bienes comercializados</c:v>
                  </c:pt>
                  <c:pt idx="261">
                    <c:v>......5895 Devoluciones, rebajas y descuentos en venta de servicios</c:v>
                  </c:pt>
                  <c:pt idx="262">
                    <c:v>............589509 Servicios de salud</c:v>
                  </c:pt>
                  <c:pt idx="263">
                    <c:v>............589516 Otros Servicios (incluye también las subcuentas no solicitadas anteriormente)</c:v>
                  </c:pt>
                  <c:pt idx="264">
                    <c:v>......5897 Costos y gastos por distribuir</c:v>
                  </c:pt>
                  <c:pt idx="265">
                    <c:v>...59 Cierre de ingresos, gastos y costos</c:v>
                  </c:pt>
                </c:lvl>
                <c:lvl>
                  <c:pt idx="0">
                    <c:v>6631</c:v>
                  </c:pt>
                  <c:pt idx="1">
                    <c:v>6632</c:v>
                  </c:pt>
                  <c:pt idx="2">
                    <c:v>6633</c:v>
                  </c:pt>
                  <c:pt idx="3">
                    <c:v>7073</c:v>
                  </c:pt>
                  <c:pt idx="4">
                    <c:v>7074</c:v>
                  </c:pt>
                  <c:pt idx="5">
                    <c:v>6635</c:v>
                  </c:pt>
                  <c:pt idx="6">
                    <c:v>6636</c:v>
                  </c:pt>
                  <c:pt idx="7">
                    <c:v>6637</c:v>
                  </c:pt>
                  <c:pt idx="8">
                    <c:v>6638</c:v>
                  </c:pt>
                  <c:pt idx="9">
                    <c:v>6639</c:v>
                  </c:pt>
                  <c:pt idx="10">
                    <c:v>6640</c:v>
                  </c:pt>
                  <c:pt idx="11">
                    <c:v>6641</c:v>
                  </c:pt>
                  <c:pt idx="12">
                    <c:v>6642</c:v>
                  </c:pt>
                  <c:pt idx="13">
                    <c:v>6643</c:v>
                  </c:pt>
                  <c:pt idx="14">
                    <c:v>6644</c:v>
                  </c:pt>
                  <c:pt idx="15">
                    <c:v>6645</c:v>
                  </c:pt>
                  <c:pt idx="16">
                    <c:v>6646</c:v>
                  </c:pt>
                  <c:pt idx="17">
                    <c:v>6647</c:v>
                  </c:pt>
                  <c:pt idx="18">
                    <c:v>6648</c:v>
                  </c:pt>
                  <c:pt idx="19">
                    <c:v>6649</c:v>
                  </c:pt>
                  <c:pt idx="20">
                    <c:v>6650</c:v>
                  </c:pt>
                  <c:pt idx="21">
                    <c:v>6651</c:v>
                  </c:pt>
                  <c:pt idx="22">
                    <c:v>6652</c:v>
                  </c:pt>
                  <c:pt idx="23">
                    <c:v>6653</c:v>
                  </c:pt>
                  <c:pt idx="24">
                    <c:v>6654</c:v>
                  </c:pt>
                  <c:pt idx="25">
                    <c:v>6655</c:v>
                  </c:pt>
                  <c:pt idx="26">
                    <c:v>6656</c:v>
                  </c:pt>
                  <c:pt idx="27">
                    <c:v>6657</c:v>
                  </c:pt>
                  <c:pt idx="28">
                    <c:v>6658</c:v>
                  </c:pt>
                  <c:pt idx="29">
                    <c:v>6659</c:v>
                  </c:pt>
                  <c:pt idx="30">
                    <c:v>6660</c:v>
                  </c:pt>
                  <c:pt idx="31">
                    <c:v>6661</c:v>
                  </c:pt>
                  <c:pt idx="32">
                    <c:v>6662</c:v>
                  </c:pt>
                  <c:pt idx="33">
                    <c:v>6663</c:v>
                  </c:pt>
                  <c:pt idx="34">
                    <c:v>6664</c:v>
                  </c:pt>
                  <c:pt idx="35">
                    <c:v>6665</c:v>
                  </c:pt>
                  <c:pt idx="36">
                    <c:v>6666</c:v>
                  </c:pt>
                  <c:pt idx="37">
                    <c:v>6667</c:v>
                  </c:pt>
                  <c:pt idx="38">
                    <c:v>6668</c:v>
                  </c:pt>
                  <c:pt idx="39">
                    <c:v>6669</c:v>
                  </c:pt>
                  <c:pt idx="40">
                    <c:v>6670</c:v>
                  </c:pt>
                  <c:pt idx="41">
                    <c:v>6671</c:v>
                  </c:pt>
                  <c:pt idx="42">
                    <c:v>6672</c:v>
                  </c:pt>
                  <c:pt idx="43">
                    <c:v>6673</c:v>
                  </c:pt>
                  <c:pt idx="44">
                    <c:v>6674</c:v>
                  </c:pt>
                  <c:pt idx="45">
                    <c:v>6675</c:v>
                  </c:pt>
                  <c:pt idx="46">
                    <c:v>6676</c:v>
                  </c:pt>
                  <c:pt idx="47">
                    <c:v>6677</c:v>
                  </c:pt>
                  <c:pt idx="48">
                    <c:v>6678</c:v>
                  </c:pt>
                  <c:pt idx="49">
                    <c:v>6679</c:v>
                  </c:pt>
                  <c:pt idx="50">
                    <c:v>7216</c:v>
                  </c:pt>
                  <c:pt idx="51">
                    <c:v>7217</c:v>
                  </c:pt>
                  <c:pt idx="52">
                    <c:v>6680</c:v>
                  </c:pt>
                  <c:pt idx="53">
                    <c:v>6681</c:v>
                  </c:pt>
                  <c:pt idx="54">
                    <c:v>6682</c:v>
                  </c:pt>
                  <c:pt idx="55">
                    <c:v>6683</c:v>
                  </c:pt>
                  <c:pt idx="56">
                    <c:v>6684</c:v>
                  </c:pt>
                  <c:pt idx="57">
                    <c:v>6685</c:v>
                  </c:pt>
                  <c:pt idx="58">
                    <c:v>6686</c:v>
                  </c:pt>
                  <c:pt idx="59">
                    <c:v>6687</c:v>
                  </c:pt>
                  <c:pt idx="60">
                    <c:v>6688</c:v>
                  </c:pt>
                  <c:pt idx="61">
                    <c:v>6689</c:v>
                  </c:pt>
                  <c:pt idx="62">
                    <c:v>6690</c:v>
                  </c:pt>
                  <c:pt idx="63">
                    <c:v>6691</c:v>
                  </c:pt>
                  <c:pt idx="64">
                    <c:v>6692</c:v>
                  </c:pt>
                  <c:pt idx="65">
                    <c:v>6693</c:v>
                  </c:pt>
                  <c:pt idx="66">
                    <c:v>6694</c:v>
                  </c:pt>
                  <c:pt idx="67">
                    <c:v>6695</c:v>
                  </c:pt>
                  <c:pt idx="68">
                    <c:v>6696</c:v>
                  </c:pt>
                  <c:pt idx="69">
                    <c:v>6697</c:v>
                  </c:pt>
                  <c:pt idx="70">
                    <c:v>6698</c:v>
                  </c:pt>
                  <c:pt idx="71">
                    <c:v>6699</c:v>
                  </c:pt>
                  <c:pt idx="72">
                    <c:v>6700</c:v>
                  </c:pt>
                  <c:pt idx="73">
                    <c:v>6701</c:v>
                  </c:pt>
                  <c:pt idx="74">
                    <c:v>6702</c:v>
                  </c:pt>
                  <c:pt idx="75">
                    <c:v>6703</c:v>
                  </c:pt>
                  <c:pt idx="76">
                    <c:v>6704</c:v>
                  </c:pt>
                  <c:pt idx="77">
                    <c:v>6705</c:v>
                  </c:pt>
                  <c:pt idx="78">
                    <c:v>6706</c:v>
                  </c:pt>
                  <c:pt idx="79">
                    <c:v>6707</c:v>
                  </c:pt>
                  <c:pt idx="80">
                    <c:v>6708</c:v>
                  </c:pt>
                  <c:pt idx="81">
                    <c:v>6709</c:v>
                  </c:pt>
                  <c:pt idx="82">
                    <c:v>6710</c:v>
                  </c:pt>
                  <c:pt idx="83">
                    <c:v>6711</c:v>
                  </c:pt>
                  <c:pt idx="84">
                    <c:v>6712</c:v>
                  </c:pt>
                  <c:pt idx="85">
                    <c:v>6713</c:v>
                  </c:pt>
                  <c:pt idx="86">
                    <c:v>6714</c:v>
                  </c:pt>
                  <c:pt idx="87">
                    <c:v>6715</c:v>
                  </c:pt>
                  <c:pt idx="88">
                    <c:v>6716</c:v>
                  </c:pt>
                  <c:pt idx="89">
                    <c:v>6717</c:v>
                  </c:pt>
                  <c:pt idx="90">
                    <c:v>6718</c:v>
                  </c:pt>
                  <c:pt idx="91">
                    <c:v>6719</c:v>
                  </c:pt>
                  <c:pt idx="92">
                    <c:v>6720</c:v>
                  </c:pt>
                  <c:pt idx="93">
                    <c:v>6721</c:v>
                  </c:pt>
                  <c:pt idx="94">
                    <c:v>6722</c:v>
                  </c:pt>
                  <c:pt idx="95">
                    <c:v>6723</c:v>
                  </c:pt>
                  <c:pt idx="96">
                    <c:v>6724</c:v>
                  </c:pt>
                  <c:pt idx="97">
                    <c:v>6725</c:v>
                  </c:pt>
                  <c:pt idx="98">
                    <c:v>6726</c:v>
                  </c:pt>
                  <c:pt idx="99">
                    <c:v>6727</c:v>
                  </c:pt>
                  <c:pt idx="100">
                    <c:v>6728</c:v>
                  </c:pt>
                  <c:pt idx="101">
                    <c:v>6729</c:v>
                  </c:pt>
                  <c:pt idx="102">
                    <c:v>6730</c:v>
                  </c:pt>
                  <c:pt idx="103">
                    <c:v>6731</c:v>
                  </c:pt>
                  <c:pt idx="104">
                    <c:v>6732</c:v>
                  </c:pt>
                  <c:pt idx="105">
                    <c:v>6733</c:v>
                  </c:pt>
                  <c:pt idx="106">
                    <c:v>6734</c:v>
                  </c:pt>
                  <c:pt idx="107">
                    <c:v>6735</c:v>
                  </c:pt>
                  <c:pt idx="108">
                    <c:v>6736</c:v>
                  </c:pt>
                  <c:pt idx="109">
                    <c:v>6737</c:v>
                  </c:pt>
                  <c:pt idx="110">
                    <c:v>6738</c:v>
                  </c:pt>
                  <c:pt idx="111">
                    <c:v>6739</c:v>
                  </c:pt>
                  <c:pt idx="112">
                    <c:v>6740</c:v>
                  </c:pt>
                  <c:pt idx="113">
                    <c:v>6741</c:v>
                  </c:pt>
                  <c:pt idx="114">
                    <c:v>6742</c:v>
                  </c:pt>
                  <c:pt idx="115">
                    <c:v>6743</c:v>
                  </c:pt>
                  <c:pt idx="116">
                    <c:v>6745</c:v>
                  </c:pt>
                  <c:pt idx="117">
                    <c:v>6746</c:v>
                  </c:pt>
                  <c:pt idx="118">
                    <c:v>6747</c:v>
                  </c:pt>
                  <c:pt idx="119">
                    <c:v>6748</c:v>
                  </c:pt>
                  <c:pt idx="120">
                    <c:v>6749</c:v>
                  </c:pt>
                  <c:pt idx="121">
                    <c:v>6750</c:v>
                  </c:pt>
                  <c:pt idx="122">
                    <c:v>6751</c:v>
                  </c:pt>
                  <c:pt idx="123">
                    <c:v>6752</c:v>
                  </c:pt>
                  <c:pt idx="124">
                    <c:v>6753</c:v>
                  </c:pt>
                  <c:pt idx="125">
                    <c:v>6754</c:v>
                  </c:pt>
                  <c:pt idx="126">
                    <c:v>6755</c:v>
                  </c:pt>
                  <c:pt idx="127">
                    <c:v>6756</c:v>
                  </c:pt>
                  <c:pt idx="128">
                    <c:v>6757</c:v>
                  </c:pt>
                  <c:pt idx="129">
                    <c:v>6758</c:v>
                  </c:pt>
                  <c:pt idx="130">
                    <c:v>6759</c:v>
                  </c:pt>
                  <c:pt idx="131">
                    <c:v>6760</c:v>
                  </c:pt>
                  <c:pt idx="132">
                    <c:v>6761</c:v>
                  </c:pt>
                  <c:pt idx="133">
                    <c:v>6762</c:v>
                  </c:pt>
                  <c:pt idx="134">
                    <c:v>6763</c:v>
                  </c:pt>
                  <c:pt idx="135">
                    <c:v>6764</c:v>
                  </c:pt>
                  <c:pt idx="136">
                    <c:v>6765</c:v>
                  </c:pt>
                  <c:pt idx="137">
                    <c:v>6766</c:v>
                  </c:pt>
                  <c:pt idx="138">
                    <c:v>6767</c:v>
                  </c:pt>
                  <c:pt idx="139">
                    <c:v>6768</c:v>
                  </c:pt>
                  <c:pt idx="140">
                    <c:v>7075</c:v>
                  </c:pt>
                  <c:pt idx="141">
                    <c:v>6769</c:v>
                  </c:pt>
                  <c:pt idx="142">
                    <c:v>6770</c:v>
                  </c:pt>
                  <c:pt idx="143">
                    <c:v>6771</c:v>
                  </c:pt>
                  <c:pt idx="144">
                    <c:v>6772</c:v>
                  </c:pt>
                  <c:pt idx="145">
                    <c:v>6774</c:v>
                  </c:pt>
                  <c:pt idx="146">
                    <c:v>6775</c:v>
                  </c:pt>
                  <c:pt idx="147">
                    <c:v>6776</c:v>
                  </c:pt>
                  <c:pt idx="148">
                    <c:v>6777</c:v>
                  </c:pt>
                  <c:pt idx="149">
                    <c:v>6778</c:v>
                  </c:pt>
                  <c:pt idx="150">
                    <c:v>6779</c:v>
                  </c:pt>
                  <c:pt idx="151">
                    <c:v>6780</c:v>
                  </c:pt>
                  <c:pt idx="152">
                    <c:v>6782</c:v>
                  </c:pt>
                  <c:pt idx="153">
                    <c:v>7076</c:v>
                  </c:pt>
                  <c:pt idx="154">
                    <c:v>7218</c:v>
                  </c:pt>
                  <c:pt idx="155">
                    <c:v>6783</c:v>
                  </c:pt>
                  <c:pt idx="156">
                    <c:v>6784</c:v>
                  </c:pt>
                  <c:pt idx="157">
                    <c:v>6785</c:v>
                  </c:pt>
                  <c:pt idx="158">
                    <c:v>6786</c:v>
                  </c:pt>
                  <c:pt idx="159">
                    <c:v>6787</c:v>
                  </c:pt>
                  <c:pt idx="160">
                    <c:v>6788</c:v>
                  </c:pt>
                  <c:pt idx="161">
                    <c:v>6789</c:v>
                  </c:pt>
                  <c:pt idx="162">
                    <c:v>6790</c:v>
                  </c:pt>
                  <c:pt idx="163">
                    <c:v>6791</c:v>
                  </c:pt>
                  <c:pt idx="164">
                    <c:v>6792</c:v>
                  </c:pt>
                  <c:pt idx="165">
                    <c:v>6793</c:v>
                  </c:pt>
                  <c:pt idx="166">
                    <c:v>6794</c:v>
                  </c:pt>
                  <c:pt idx="167">
                    <c:v>6795</c:v>
                  </c:pt>
                  <c:pt idx="168">
                    <c:v>6796</c:v>
                  </c:pt>
                  <c:pt idx="169">
                    <c:v>6797</c:v>
                  </c:pt>
                  <c:pt idx="170">
                    <c:v>6798</c:v>
                  </c:pt>
                  <c:pt idx="171">
                    <c:v>6799</c:v>
                  </c:pt>
                  <c:pt idx="172">
                    <c:v>6800</c:v>
                  </c:pt>
                  <c:pt idx="173">
                    <c:v>6801</c:v>
                  </c:pt>
                  <c:pt idx="174">
                    <c:v>6802</c:v>
                  </c:pt>
                  <c:pt idx="175">
                    <c:v>6803</c:v>
                  </c:pt>
                  <c:pt idx="176">
                    <c:v>6804</c:v>
                  </c:pt>
                  <c:pt idx="177">
                    <c:v>6805</c:v>
                  </c:pt>
                  <c:pt idx="178">
                    <c:v>6806</c:v>
                  </c:pt>
                  <c:pt idx="179">
                    <c:v>6807</c:v>
                  </c:pt>
                  <c:pt idx="180">
                    <c:v>6808</c:v>
                  </c:pt>
                  <c:pt idx="181">
                    <c:v>6809</c:v>
                  </c:pt>
                  <c:pt idx="182">
                    <c:v>6810</c:v>
                  </c:pt>
                  <c:pt idx="183">
                    <c:v>6811</c:v>
                  </c:pt>
                  <c:pt idx="184">
                    <c:v>6812</c:v>
                  </c:pt>
                  <c:pt idx="185">
                    <c:v>6813</c:v>
                  </c:pt>
                  <c:pt idx="186">
                    <c:v>6814</c:v>
                  </c:pt>
                  <c:pt idx="187">
                    <c:v>6815</c:v>
                  </c:pt>
                  <c:pt idx="188">
                    <c:v>6816</c:v>
                  </c:pt>
                  <c:pt idx="189">
                    <c:v>6817</c:v>
                  </c:pt>
                  <c:pt idx="190">
                    <c:v>6818</c:v>
                  </c:pt>
                  <c:pt idx="191">
                    <c:v>6819</c:v>
                  </c:pt>
                  <c:pt idx="192">
                    <c:v>6820</c:v>
                  </c:pt>
                  <c:pt idx="193">
                    <c:v>6821</c:v>
                  </c:pt>
                  <c:pt idx="194">
                    <c:v>6822</c:v>
                  </c:pt>
                  <c:pt idx="195">
                    <c:v>6823</c:v>
                  </c:pt>
                  <c:pt idx="196">
                    <c:v>6824</c:v>
                  </c:pt>
                  <c:pt idx="197">
                    <c:v>6826</c:v>
                  </c:pt>
                  <c:pt idx="198">
                    <c:v>6827</c:v>
                  </c:pt>
                  <c:pt idx="199">
                    <c:v>6828</c:v>
                  </c:pt>
                  <c:pt idx="200">
                    <c:v>6829</c:v>
                  </c:pt>
                  <c:pt idx="201">
                    <c:v>6830</c:v>
                  </c:pt>
                  <c:pt idx="202">
                    <c:v>10427</c:v>
                  </c:pt>
                  <c:pt idx="203">
                    <c:v>6831</c:v>
                  </c:pt>
                  <c:pt idx="204">
                    <c:v>6832</c:v>
                  </c:pt>
                  <c:pt idx="205">
                    <c:v>6833</c:v>
                  </c:pt>
                  <c:pt idx="206">
                    <c:v>6834</c:v>
                  </c:pt>
                  <c:pt idx="207">
                    <c:v>6836</c:v>
                  </c:pt>
                  <c:pt idx="208">
                    <c:v>6837</c:v>
                  </c:pt>
                  <c:pt idx="209">
                    <c:v>6838</c:v>
                  </c:pt>
                  <c:pt idx="210">
                    <c:v>6839</c:v>
                  </c:pt>
                  <c:pt idx="211">
                    <c:v>6840</c:v>
                  </c:pt>
                  <c:pt idx="212">
                    <c:v>6841</c:v>
                  </c:pt>
                  <c:pt idx="213">
                    <c:v>6842</c:v>
                  </c:pt>
                  <c:pt idx="214">
                    <c:v>6843</c:v>
                  </c:pt>
                  <c:pt idx="215">
                    <c:v>6844</c:v>
                  </c:pt>
                  <c:pt idx="216">
                    <c:v>6845</c:v>
                  </c:pt>
                  <c:pt idx="217">
                    <c:v>7219</c:v>
                  </c:pt>
                  <c:pt idx="218">
                    <c:v>6846</c:v>
                  </c:pt>
                  <c:pt idx="219">
                    <c:v>10428</c:v>
                  </c:pt>
                  <c:pt idx="220">
                    <c:v>6847</c:v>
                  </c:pt>
                  <c:pt idx="221">
                    <c:v>6848</c:v>
                  </c:pt>
                  <c:pt idx="222">
                    <c:v>6849</c:v>
                  </c:pt>
                  <c:pt idx="223">
                    <c:v>6850</c:v>
                  </c:pt>
                  <c:pt idx="224">
                    <c:v>6851</c:v>
                  </c:pt>
                  <c:pt idx="225">
                    <c:v>6853</c:v>
                  </c:pt>
                  <c:pt idx="226">
                    <c:v>6855</c:v>
                  </c:pt>
                  <c:pt idx="227">
                    <c:v>10223</c:v>
                  </c:pt>
                  <c:pt idx="228">
                    <c:v>10224</c:v>
                  </c:pt>
                  <c:pt idx="229">
                    <c:v>10225</c:v>
                  </c:pt>
                  <c:pt idx="230">
                    <c:v>10226</c:v>
                  </c:pt>
                  <c:pt idx="231">
                    <c:v>6856</c:v>
                  </c:pt>
                  <c:pt idx="232">
                    <c:v>6857</c:v>
                  </c:pt>
                  <c:pt idx="233">
                    <c:v>6858</c:v>
                  </c:pt>
                  <c:pt idx="234">
                    <c:v>10417</c:v>
                  </c:pt>
                  <c:pt idx="235">
                    <c:v>6859</c:v>
                  </c:pt>
                  <c:pt idx="236">
                    <c:v>6862</c:v>
                  </c:pt>
                  <c:pt idx="237">
                    <c:v>10294</c:v>
                  </c:pt>
                  <c:pt idx="238">
                    <c:v>10295</c:v>
                  </c:pt>
                  <c:pt idx="239">
                    <c:v>10296</c:v>
                  </c:pt>
                  <c:pt idx="240">
                    <c:v>10418</c:v>
                  </c:pt>
                  <c:pt idx="241">
                    <c:v>10297</c:v>
                  </c:pt>
                  <c:pt idx="242">
                    <c:v>7016</c:v>
                  </c:pt>
                  <c:pt idx="243">
                    <c:v>10419</c:v>
                  </c:pt>
                  <c:pt idx="244">
                    <c:v>10420</c:v>
                  </c:pt>
                  <c:pt idx="245">
                    <c:v>10421</c:v>
                  </c:pt>
                  <c:pt idx="246">
                    <c:v>7106</c:v>
                  </c:pt>
                  <c:pt idx="247">
                    <c:v>7111</c:v>
                  </c:pt>
                  <c:pt idx="248">
                    <c:v>7112</c:v>
                  </c:pt>
                  <c:pt idx="249">
                    <c:v>7114</c:v>
                  </c:pt>
                  <c:pt idx="250">
                    <c:v>6863</c:v>
                  </c:pt>
                  <c:pt idx="251">
                    <c:v>6996</c:v>
                  </c:pt>
                  <c:pt idx="252">
                    <c:v>6864</c:v>
                  </c:pt>
                  <c:pt idx="253">
                    <c:v>6991</c:v>
                  </c:pt>
                  <c:pt idx="254">
                    <c:v>6992</c:v>
                  </c:pt>
                  <c:pt idx="255">
                    <c:v>6865</c:v>
                  </c:pt>
                  <c:pt idx="256">
                    <c:v>6867</c:v>
                  </c:pt>
                  <c:pt idx="257">
                    <c:v>10298</c:v>
                  </c:pt>
                  <c:pt idx="258">
                    <c:v>6868</c:v>
                  </c:pt>
                  <c:pt idx="259">
                    <c:v>6869</c:v>
                  </c:pt>
                  <c:pt idx="260">
                    <c:v>6870</c:v>
                  </c:pt>
                  <c:pt idx="261">
                    <c:v>6871</c:v>
                  </c:pt>
                  <c:pt idx="262">
                    <c:v>6872</c:v>
                  </c:pt>
                  <c:pt idx="263">
                    <c:v>6873</c:v>
                  </c:pt>
                  <c:pt idx="264">
                    <c:v>6874</c:v>
                  </c:pt>
                  <c:pt idx="265">
                    <c:v>6875</c:v>
                  </c:pt>
                </c:lvl>
                <c:lvl>
                  <c:pt idx="0">
                    <c:v>0536104505</c:v>
                  </c:pt>
                  <c:pt idx="1">
                    <c:v>0536104505</c:v>
                  </c:pt>
                  <c:pt idx="2">
                    <c:v>0536104505</c:v>
                  </c:pt>
                  <c:pt idx="3">
                    <c:v>0536104505</c:v>
                  </c:pt>
                  <c:pt idx="4">
                    <c:v>0536104505</c:v>
                  </c:pt>
                  <c:pt idx="5">
                    <c:v>0536104505</c:v>
                  </c:pt>
                  <c:pt idx="6">
                    <c:v>0536104505</c:v>
                  </c:pt>
                  <c:pt idx="7">
                    <c:v>0536104505</c:v>
                  </c:pt>
                  <c:pt idx="8">
                    <c:v>0536104505</c:v>
                  </c:pt>
                  <c:pt idx="9">
                    <c:v>0536104505</c:v>
                  </c:pt>
                  <c:pt idx="10">
                    <c:v>0536104505</c:v>
                  </c:pt>
                  <c:pt idx="11">
                    <c:v>0536104505</c:v>
                  </c:pt>
                  <c:pt idx="12">
                    <c:v>0536104505</c:v>
                  </c:pt>
                  <c:pt idx="13">
                    <c:v>0536104505</c:v>
                  </c:pt>
                  <c:pt idx="14">
                    <c:v>0536104505</c:v>
                  </c:pt>
                  <c:pt idx="15">
                    <c:v>0536104505</c:v>
                  </c:pt>
                  <c:pt idx="16">
                    <c:v>0536104505</c:v>
                  </c:pt>
                  <c:pt idx="17">
                    <c:v>0536104505</c:v>
                  </c:pt>
                  <c:pt idx="18">
                    <c:v>0536104505</c:v>
                  </c:pt>
                  <c:pt idx="19">
                    <c:v>0536104505</c:v>
                  </c:pt>
                  <c:pt idx="20">
                    <c:v>0536104505</c:v>
                  </c:pt>
                  <c:pt idx="21">
                    <c:v>0536104505</c:v>
                  </c:pt>
                  <c:pt idx="22">
                    <c:v>0536104505</c:v>
                  </c:pt>
                  <c:pt idx="23">
                    <c:v>0536104505</c:v>
                  </c:pt>
                  <c:pt idx="24">
                    <c:v>0536104505</c:v>
                  </c:pt>
                  <c:pt idx="25">
                    <c:v>0536104505</c:v>
                  </c:pt>
                  <c:pt idx="26">
                    <c:v>0536104505</c:v>
                  </c:pt>
                  <c:pt idx="27">
                    <c:v>0536104505</c:v>
                  </c:pt>
                  <c:pt idx="28">
                    <c:v>0536104505</c:v>
                  </c:pt>
                  <c:pt idx="29">
                    <c:v>0536104505</c:v>
                  </c:pt>
                  <c:pt idx="30">
                    <c:v>0536104505</c:v>
                  </c:pt>
                  <c:pt idx="31">
                    <c:v>0536104505</c:v>
                  </c:pt>
                  <c:pt idx="32">
                    <c:v>0536104505</c:v>
                  </c:pt>
                  <c:pt idx="33">
                    <c:v>0536104505</c:v>
                  </c:pt>
                  <c:pt idx="34">
                    <c:v>0536104505</c:v>
                  </c:pt>
                  <c:pt idx="35">
                    <c:v>0536104505</c:v>
                  </c:pt>
                  <c:pt idx="36">
                    <c:v>0536104505</c:v>
                  </c:pt>
                  <c:pt idx="37">
                    <c:v>0536104505</c:v>
                  </c:pt>
                  <c:pt idx="38">
                    <c:v>0536104505</c:v>
                  </c:pt>
                  <c:pt idx="39">
                    <c:v>0536104505</c:v>
                  </c:pt>
                  <c:pt idx="40">
                    <c:v>0536104505</c:v>
                  </c:pt>
                  <c:pt idx="41">
                    <c:v>0536104505</c:v>
                  </c:pt>
                  <c:pt idx="42">
                    <c:v>0536104505</c:v>
                  </c:pt>
                  <c:pt idx="43">
                    <c:v>0536104505</c:v>
                  </c:pt>
                  <c:pt idx="44">
                    <c:v>0536104505</c:v>
                  </c:pt>
                  <c:pt idx="45">
                    <c:v>0536104505</c:v>
                  </c:pt>
                  <c:pt idx="46">
                    <c:v>0536104505</c:v>
                  </c:pt>
                  <c:pt idx="47">
                    <c:v>0536104505</c:v>
                  </c:pt>
                  <c:pt idx="48">
                    <c:v>0536104505</c:v>
                  </c:pt>
                  <c:pt idx="49">
                    <c:v>0536104505</c:v>
                  </c:pt>
                  <c:pt idx="50">
                    <c:v>0536104505</c:v>
                  </c:pt>
                  <c:pt idx="51">
                    <c:v>0536104505</c:v>
                  </c:pt>
                  <c:pt idx="52">
                    <c:v>0536104505</c:v>
                  </c:pt>
                  <c:pt idx="53">
                    <c:v>0536104505</c:v>
                  </c:pt>
                  <c:pt idx="54">
                    <c:v>0536104505</c:v>
                  </c:pt>
                  <c:pt idx="55">
                    <c:v>0536104505</c:v>
                  </c:pt>
                  <c:pt idx="56">
                    <c:v>0536104505</c:v>
                  </c:pt>
                  <c:pt idx="57">
                    <c:v>0536104505</c:v>
                  </c:pt>
                  <c:pt idx="58">
                    <c:v>0536104505</c:v>
                  </c:pt>
                  <c:pt idx="59">
                    <c:v>0536104505</c:v>
                  </c:pt>
                  <c:pt idx="60">
                    <c:v>0536104505</c:v>
                  </c:pt>
                  <c:pt idx="61">
                    <c:v>0536104505</c:v>
                  </c:pt>
                  <c:pt idx="62">
                    <c:v>0536104505</c:v>
                  </c:pt>
                  <c:pt idx="63">
                    <c:v>0536104505</c:v>
                  </c:pt>
                  <c:pt idx="64">
                    <c:v>0536104505</c:v>
                  </c:pt>
                  <c:pt idx="65">
                    <c:v>0536104505</c:v>
                  </c:pt>
                  <c:pt idx="66">
                    <c:v>0536104505</c:v>
                  </c:pt>
                  <c:pt idx="67">
                    <c:v>0536104505</c:v>
                  </c:pt>
                  <c:pt idx="68">
                    <c:v>0536104505</c:v>
                  </c:pt>
                  <c:pt idx="69">
                    <c:v>0536104505</c:v>
                  </c:pt>
                  <c:pt idx="70">
                    <c:v>0536104505</c:v>
                  </c:pt>
                  <c:pt idx="71">
                    <c:v>0536104505</c:v>
                  </c:pt>
                  <c:pt idx="72">
                    <c:v>0536104505</c:v>
                  </c:pt>
                  <c:pt idx="73">
                    <c:v>0536104505</c:v>
                  </c:pt>
                  <c:pt idx="74">
                    <c:v>0536104505</c:v>
                  </c:pt>
                  <c:pt idx="75">
                    <c:v>0536104505</c:v>
                  </c:pt>
                  <c:pt idx="76">
                    <c:v>0536104505</c:v>
                  </c:pt>
                  <c:pt idx="77">
                    <c:v>0536104505</c:v>
                  </c:pt>
                  <c:pt idx="78">
                    <c:v>0536104505</c:v>
                  </c:pt>
                  <c:pt idx="79">
                    <c:v>0536104505</c:v>
                  </c:pt>
                  <c:pt idx="80">
                    <c:v>0536104505</c:v>
                  </c:pt>
                  <c:pt idx="81">
                    <c:v>0536104505</c:v>
                  </c:pt>
                  <c:pt idx="82">
                    <c:v>0536104505</c:v>
                  </c:pt>
                  <c:pt idx="83">
                    <c:v>0536104505</c:v>
                  </c:pt>
                  <c:pt idx="84">
                    <c:v>0536104505</c:v>
                  </c:pt>
                  <c:pt idx="85">
                    <c:v>0536104505</c:v>
                  </c:pt>
                  <c:pt idx="86">
                    <c:v>0536104505</c:v>
                  </c:pt>
                  <c:pt idx="87">
                    <c:v>0536104505</c:v>
                  </c:pt>
                  <c:pt idx="88">
                    <c:v>0536104505</c:v>
                  </c:pt>
                  <c:pt idx="89">
                    <c:v>0536104505</c:v>
                  </c:pt>
                  <c:pt idx="90">
                    <c:v>0536104505</c:v>
                  </c:pt>
                  <c:pt idx="91">
                    <c:v>0536104505</c:v>
                  </c:pt>
                  <c:pt idx="92">
                    <c:v>0536104505</c:v>
                  </c:pt>
                  <c:pt idx="93">
                    <c:v>0536104505</c:v>
                  </c:pt>
                  <c:pt idx="94">
                    <c:v>0536104505</c:v>
                  </c:pt>
                  <c:pt idx="95">
                    <c:v>0536104505</c:v>
                  </c:pt>
                  <c:pt idx="96">
                    <c:v>0536104505</c:v>
                  </c:pt>
                  <c:pt idx="97">
                    <c:v>0536104505</c:v>
                  </c:pt>
                  <c:pt idx="98">
                    <c:v>0536104505</c:v>
                  </c:pt>
                  <c:pt idx="99">
                    <c:v>0536104505</c:v>
                  </c:pt>
                  <c:pt idx="100">
                    <c:v>0536104505</c:v>
                  </c:pt>
                  <c:pt idx="101">
                    <c:v>0536104505</c:v>
                  </c:pt>
                  <c:pt idx="102">
                    <c:v>0536104505</c:v>
                  </c:pt>
                  <c:pt idx="103">
                    <c:v>0536104505</c:v>
                  </c:pt>
                  <c:pt idx="104">
                    <c:v>0536104505</c:v>
                  </c:pt>
                  <c:pt idx="105">
                    <c:v>0536104505</c:v>
                  </c:pt>
                  <c:pt idx="106">
                    <c:v>0536104505</c:v>
                  </c:pt>
                  <c:pt idx="107">
                    <c:v>0536104505</c:v>
                  </c:pt>
                  <c:pt idx="108">
                    <c:v>0536104505</c:v>
                  </c:pt>
                  <c:pt idx="109">
                    <c:v>0536104505</c:v>
                  </c:pt>
                  <c:pt idx="110">
                    <c:v>0536104505</c:v>
                  </c:pt>
                  <c:pt idx="111">
                    <c:v>0536104505</c:v>
                  </c:pt>
                  <c:pt idx="112">
                    <c:v>0536104505</c:v>
                  </c:pt>
                  <c:pt idx="113">
                    <c:v>0536104505</c:v>
                  </c:pt>
                  <c:pt idx="114">
                    <c:v>0536104505</c:v>
                  </c:pt>
                  <c:pt idx="115">
                    <c:v>0536104505</c:v>
                  </c:pt>
                  <c:pt idx="116">
                    <c:v>0536104505</c:v>
                  </c:pt>
                  <c:pt idx="117">
                    <c:v>0536104505</c:v>
                  </c:pt>
                  <c:pt idx="118">
                    <c:v>0536104505</c:v>
                  </c:pt>
                  <c:pt idx="119">
                    <c:v>0536104505</c:v>
                  </c:pt>
                  <c:pt idx="120">
                    <c:v>0536104505</c:v>
                  </c:pt>
                  <c:pt idx="121">
                    <c:v>0536104505</c:v>
                  </c:pt>
                  <c:pt idx="122">
                    <c:v>0536104505</c:v>
                  </c:pt>
                  <c:pt idx="123">
                    <c:v>0536104505</c:v>
                  </c:pt>
                  <c:pt idx="124">
                    <c:v>0536104505</c:v>
                  </c:pt>
                  <c:pt idx="125">
                    <c:v>0536104505</c:v>
                  </c:pt>
                  <c:pt idx="126">
                    <c:v>0536104505</c:v>
                  </c:pt>
                  <c:pt idx="127">
                    <c:v>0536104505</c:v>
                  </c:pt>
                  <c:pt idx="128">
                    <c:v>0536104505</c:v>
                  </c:pt>
                  <c:pt idx="129">
                    <c:v>0536104505</c:v>
                  </c:pt>
                  <c:pt idx="130">
                    <c:v>0536104505</c:v>
                  </c:pt>
                  <c:pt idx="131">
                    <c:v>0536104505</c:v>
                  </c:pt>
                  <c:pt idx="132">
                    <c:v>0536104505</c:v>
                  </c:pt>
                  <c:pt idx="133">
                    <c:v>0536104505</c:v>
                  </c:pt>
                  <c:pt idx="134">
                    <c:v>0536104505</c:v>
                  </c:pt>
                  <c:pt idx="135">
                    <c:v>0536104505</c:v>
                  </c:pt>
                  <c:pt idx="136">
                    <c:v>0536104505</c:v>
                  </c:pt>
                  <c:pt idx="137">
                    <c:v>0536104505</c:v>
                  </c:pt>
                  <c:pt idx="138">
                    <c:v>0536104505</c:v>
                  </c:pt>
                  <c:pt idx="139">
                    <c:v>0536104505</c:v>
                  </c:pt>
                  <c:pt idx="140">
                    <c:v>0536104505</c:v>
                  </c:pt>
                  <c:pt idx="141">
                    <c:v>0536104505</c:v>
                  </c:pt>
                  <c:pt idx="142">
                    <c:v>0536104505</c:v>
                  </c:pt>
                  <c:pt idx="143">
                    <c:v>0536104505</c:v>
                  </c:pt>
                  <c:pt idx="144">
                    <c:v>0536104505</c:v>
                  </c:pt>
                  <c:pt idx="145">
                    <c:v>0536104505</c:v>
                  </c:pt>
                  <c:pt idx="146">
                    <c:v>0536104505</c:v>
                  </c:pt>
                  <c:pt idx="147">
                    <c:v>0536104505</c:v>
                  </c:pt>
                  <c:pt idx="148">
                    <c:v>0536104505</c:v>
                  </c:pt>
                  <c:pt idx="149">
                    <c:v>0536104505</c:v>
                  </c:pt>
                  <c:pt idx="150">
                    <c:v>0536104505</c:v>
                  </c:pt>
                  <c:pt idx="151">
                    <c:v>0536104505</c:v>
                  </c:pt>
                  <c:pt idx="152">
                    <c:v>0536104505</c:v>
                  </c:pt>
                  <c:pt idx="153">
                    <c:v>0536104505</c:v>
                  </c:pt>
                  <c:pt idx="154">
                    <c:v>0536104505</c:v>
                  </c:pt>
                  <c:pt idx="155">
                    <c:v>0536104505</c:v>
                  </c:pt>
                  <c:pt idx="156">
                    <c:v>0536104505</c:v>
                  </c:pt>
                  <c:pt idx="157">
                    <c:v>0536104505</c:v>
                  </c:pt>
                  <c:pt idx="158">
                    <c:v>0536104505</c:v>
                  </c:pt>
                  <c:pt idx="159">
                    <c:v>0536104505</c:v>
                  </c:pt>
                  <c:pt idx="160">
                    <c:v>0536104505</c:v>
                  </c:pt>
                  <c:pt idx="161">
                    <c:v>0536104505</c:v>
                  </c:pt>
                  <c:pt idx="162">
                    <c:v>0536104505</c:v>
                  </c:pt>
                  <c:pt idx="163">
                    <c:v>0536104505</c:v>
                  </c:pt>
                  <c:pt idx="164">
                    <c:v>0536104505</c:v>
                  </c:pt>
                  <c:pt idx="165">
                    <c:v>0536104505</c:v>
                  </c:pt>
                  <c:pt idx="166">
                    <c:v>0536104505</c:v>
                  </c:pt>
                  <c:pt idx="167">
                    <c:v>0536104505</c:v>
                  </c:pt>
                  <c:pt idx="168">
                    <c:v>0536104505</c:v>
                  </c:pt>
                  <c:pt idx="169">
                    <c:v>0536104505</c:v>
                  </c:pt>
                  <c:pt idx="170">
                    <c:v>0536104505</c:v>
                  </c:pt>
                  <c:pt idx="171">
                    <c:v>0536104505</c:v>
                  </c:pt>
                  <c:pt idx="172">
                    <c:v>0536104505</c:v>
                  </c:pt>
                  <c:pt idx="173">
                    <c:v>0536104505</c:v>
                  </c:pt>
                  <c:pt idx="174">
                    <c:v>0536104505</c:v>
                  </c:pt>
                  <c:pt idx="175">
                    <c:v>0536104505</c:v>
                  </c:pt>
                  <c:pt idx="176">
                    <c:v>0536104505</c:v>
                  </c:pt>
                  <c:pt idx="177">
                    <c:v>0536104505</c:v>
                  </c:pt>
                  <c:pt idx="178">
                    <c:v>0536104505</c:v>
                  </c:pt>
                  <c:pt idx="179">
                    <c:v>0536104505</c:v>
                  </c:pt>
                  <c:pt idx="180">
                    <c:v>0536104505</c:v>
                  </c:pt>
                  <c:pt idx="181">
                    <c:v>0536104505</c:v>
                  </c:pt>
                  <c:pt idx="182">
                    <c:v>0536104505</c:v>
                  </c:pt>
                  <c:pt idx="183">
                    <c:v>0536104505</c:v>
                  </c:pt>
                  <c:pt idx="184">
                    <c:v>0536104505</c:v>
                  </c:pt>
                  <c:pt idx="185">
                    <c:v>0536104505</c:v>
                  </c:pt>
                  <c:pt idx="186">
                    <c:v>0536104505</c:v>
                  </c:pt>
                  <c:pt idx="187">
                    <c:v>0536104505</c:v>
                  </c:pt>
                  <c:pt idx="188">
                    <c:v>0536104505</c:v>
                  </c:pt>
                  <c:pt idx="189">
                    <c:v>0536104505</c:v>
                  </c:pt>
                  <c:pt idx="190">
                    <c:v>0536104505</c:v>
                  </c:pt>
                  <c:pt idx="191">
                    <c:v>0536104505</c:v>
                  </c:pt>
                  <c:pt idx="192">
                    <c:v>0536104505</c:v>
                  </c:pt>
                  <c:pt idx="193">
                    <c:v>0536104505</c:v>
                  </c:pt>
                  <c:pt idx="194">
                    <c:v>0536104505</c:v>
                  </c:pt>
                  <c:pt idx="195">
                    <c:v>0536104505</c:v>
                  </c:pt>
                  <c:pt idx="196">
                    <c:v>0536104505</c:v>
                  </c:pt>
                  <c:pt idx="197">
                    <c:v>0536104505</c:v>
                  </c:pt>
                  <c:pt idx="198">
                    <c:v>0536104505</c:v>
                  </c:pt>
                  <c:pt idx="199">
                    <c:v>0536104505</c:v>
                  </c:pt>
                  <c:pt idx="200">
                    <c:v>0536104505</c:v>
                  </c:pt>
                  <c:pt idx="201">
                    <c:v>0536104505</c:v>
                  </c:pt>
                  <c:pt idx="202">
                    <c:v>0536104505</c:v>
                  </c:pt>
                  <c:pt idx="203">
                    <c:v>0536104505</c:v>
                  </c:pt>
                  <c:pt idx="204">
                    <c:v>0536104505</c:v>
                  </c:pt>
                  <c:pt idx="205">
                    <c:v>0536104505</c:v>
                  </c:pt>
                  <c:pt idx="206">
                    <c:v>0536104505</c:v>
                  </c:pt>
                  <c:pt idx="207">
                    <c:v>0536104505</c:v>
                  </c:pt>
                  <c:pt idx="208">
                    <c:v>0536104505</c:v>
                  </c:pt>
                  <c:pt idx="209">
                    <c:v>0536104505</c:v>
                  </c:pt>
                  <c:pt idx="210">
                    <c:v>0536104505</c:v>
                  </c:pt>
                  <c:pt idx="211">
                    <c:v>0536104505</c:v>
                  </c:pt>
                  <c:pt idx="212">
                    <c:v>0536104505</c:v>
                  </c:pt>
                  <c:pt idx="213">
                    <c:v>0536104505</c:v>
                  </c:pt>
                  <c:pt idx="214">
                    <c:v>0536104505</c:v>
                  </c:pt>
                  <c:pt idx="215">
                    <c:v>0536104505</c:v>
                  </c:pt>
                  <c:pt idx="216">
                    <c:v>0536104505</c:v>
                  </c:pt>
                  <c:pt idx="217">
                    <c:v>0536104505</c:v>
                  </c:pt>
                  <c:pt idx="218">
                    <c:v>0536104505</c:v>
                  </c:pt>
                  <c:pt idx="219">
                    <c:v>0536104505</c:v>
                  </c:pt>
                  <c:pt idx="220">
                    <c:v>0536104505</c:v>
                  </c:pt>
                  <c:pt idx="221">
                    <c:v>0536104505</c:v>
                  </c:pt>
                  <c:pt idx="222">
                    <c:v>0536104505</c:v>
                  </c:pt>
                  <c:pt idx="223">
                    <c:v>0536104505</c:v>
                  </c:pt>
                  <c:pt idx="224">
                    <c:v>0536104505</c:v>
                  </c:pt>
                  <c:pt idx="225">
                    <c:v>0536104505</c:v>
                  </c:pt>
                  <c:pt idx="226">
                    <c:v>0536104505</c:v>
                  </c:pt>
                  <c:pt idx="227">
                    <c:v>0536104505</c:v>
                  </c:pt>
                  <c:pt idx="228">
                    <c:v>0536104505</c:v>
                  </c:pt>
                  <c:pt idx="229">
                    <c:v>0536104505</c:v>
                  </c:pt>
                  <c:pt idx="230">
                    <c:v>0536104505</c:v>
                  </c:pt>
                  <c:pt idx="231">
                    <c:v>0536104505</c:v>
                  </c:pt>
                  <c:pt idx="232">
                    <c:v>0536104505</c:v>
                  </c:pt>
                  <c:pt idx="233">
                    <c:v>0536104505</c:v>
                  </c:pt>
                  <c:pt idx="234">
                    <c:v>0536104505</c:v>
                  </c:pt>
                  <c:pt idx="235">
                    <c:v>0536104505</c:v>
                  </c:pt>
                  <c:pt idx="236">
                    <c:v>0536104505</c:v>
                  </c:pt>
                  <c:pt idx="237">
                    <c:v>0536104505</c:v>
                  </c:pt>
                  <c:pt idx="238">
                    <c:v>0536104505</c:v>
                  </c:pt>
                  <c:pt idx="239">
                    <c:v>0536104505</c:v>
                  </c:pt>
                  <c:pt idx="240">
                    <c:v>0536104505</c:v>
                  </c:pt>
                  <c:pt idx="241">
                    <c:v>0536104505</c:v>
                  </c:pt>
                  <c:pt idx="242">
                    <c:v>0536104505</c:v>
                  </c:pt>
                  <c:pt idx="243">
                    <c:v>0536104505</c:v>
                  </c:pt>
                  <c:pt idx="244">
                    <c:v>0536104505</c:v>
                  </c:pt>
                  <c:pt idx="245">
                    <c:v>0536104505</c:v>
                  </c:pt>
                  <c:pt idx="246">
                    <c:v>0536104505</c:v>
                  </c:pt>
                  <c:pt idx="247">
                    <c:v>0536104505</c:v>
                  </c:pt>
                  <c:pt idx="248">
                    <c:v>0536104505</c:v>
                  </c:pt>
                  <c:pt idx="249">
                    <c:v>0536104505</c:v>
                  </c:pt>
                  <c:pt idx="250">
                    <c:v>0536104505</c:v>
                  </c:pt>
                  <c:pt idx="251">
                    <c:v>0536104505</c:v>
                  </c:pt>
                  <c:pt idx="252">
                    <c:v>0536104505</c:v>
                  </c:pt>
                  <c:pt idx="253">
                    <c:v>0536104505</c:v>
                  </c:pt>
                  <c:pt idx="254">
                    <c:v>0536104505</c:v>
                  </c:pt>
                  <c:pt idx="255">
                    <c:v>0536104505</c:v>
                  </c:pt>
                  <c:pt idx="256">
                    <c:v>0536104505</c:v>
                  </c:pt>
                  <c:pt idx="257">
                    <c:v>0536104505</c:v>
                  </c:pt>
                  <c:pt idx="258">
                    <c:v>0536104505</c:v>
                  </c:pt>
                  <c:pt idx="259">
                    <c:v>0536104505</c:v>
                  </c:pt>
                  <c:pt idx="260">
                    <c:v>0536104505</c:v>
                  </c:pt>
                  <c:pt idx="261">
                    <c:v>0536104505</c:v>
                  </c:pt>
                  <c:pt idx="262">
                    <c:v>0536104505</c:v>
                  </c:pt>
                  <c:pt idx="263">
                    <c:v>0536104505</c:v>
                  </c:pt>
                  <c:pt idx="264">
                    <c:v>0536104505</c:v>
                  </c:pt>
                  <c:pt idx="265">
                    <c:v>0536104505</c:v>
                  </c:pt>
                </c:lvl>
                <c:lvl>
                  <c:pt idx="0">
                    <c:v>3</c:v>
                  </c:pt>
                  <c:pt idx="1">
                    <c:v>3</c:v>
                  </c:pt>
                  <c:pt idx="2">
                    <c:v>3</c:v>
                  </c:pt>
                  <c:pt idx="3">
                    <c:v>3</c:v>
                  </c:pt>
                  <c:pt idx="4">
                    <c:v>3</c:v>
                  </c:pt>
                  <c:pt idx="5">
                    <c:v>3</c:v>
                  </c:pt>
                  <c:pt idx="6">
                    <c:v>3</c:v>
                  </c:pt>
                  <c:pt idx="7">
                    <c:v>3</c:v>
                  </c:pt>
                  <c:pt idx="8">
                    <c:v>3</c:v>
                  </c:pt>
                  <c:pt idx="9">
                    <c:v>3</c:v>
                  </c:pt>
                  <c:pt idx="10">
                    <c:v>3</c:v>
                  </c:pt>
                  <c:pt idx="11">
                    <c:v>3</c:v>
                  </c:pt>
                  <c:pt idx="12">
                    <c:v>3</c:v>
                  </c:pt>
                  <c:pt idx="13">
                    <c:v>3</c:v>
                  </c:pt>
                  <c:pt idx="14">
                    <c:v>3</c:v>
                  </c:pt>
                  <c:pt idx="15">
                    <c:v>3</c:v>
                  </c:pt>
                  <c:pt idx="16">
                    <c:v>3</c:v>
                  </c:pt>
                  <c:pt idx="17">
                    <c:v>3</c:v>
                  </c:pt>
                  <c:pt idx="18">
                    <c:v>3</c:v>
                  </c:pt>
                  <c:pt idx="19">
                    <c:v>3</c:v>
                  </c:pt>
                  <c:pt idx="20">
                    <c:v>3</c:v>
                  </c:pt>
                  <c:pt idx="21">
                    <c:v>3</c:v>
                  </c:pt>
                  <c:pt idx="22">
                    <c:v>3</c:v>
                  </c:pt>
                  <c:pt idx="23">
                    <c:v>3</c:v>
                  </c:pt>
                  <c:pt idx="24">
                    <c:v>3</c:v>
                  </c:pt>
                  <c:pt idx="25">
                    <c:v>3</c:v>
                  </c:pt>
                  <c:pt idx="26">
                    <c:v>3</c:v>
                  </c:pt>
                  <c:pt idx="27">
                    <c:v>3</c:v>
                  </c:pt>
                  <c:pt idx="28">
                    <c:v>3</c:v>
                  </c:pt>
                  <c:pt idx="29">
                    <c:v>3</c:v>
                  </c:pt>
                  <c:pt idx="30">
                    <c:v>3</c:v>
                  </c:pt>
                  <c:pt idx="31">
                    <c:v>3</c:v>
                  </c:pt>
                  <c:pt idx="32">
                    <c:v>3</c:v>
                  </c:pt>
                  <c:pt idx="33">
                    <c:v>3</c:v>
                  </c:pt>
                  <c:pt idx="34">
                    <c:v>3</c:v>
                  </c:pt>
                  <c:pt idx="35">
                    <c:v>3</c:v>
                  </c:pt>
                  <c:pt idx="36">
                    <c:v>3</c:v>
                  </c:pt>
                  <c:pt idx="37">
                    <c:v>3</c:v>
                  </c:pt>
                  <c:pt idx="38">
                    <c:v>3</c:v>
                  </c:pt>
                  <c:pt idx="39">
                    <c:v>3</c:v>
                  </c:pt>
                  <c:pt idx="40">
                    <c:v>3</c:v>
                  </c:pt>
                  <c:pt idx="41">
                    <c:v>3</c:v>
                  </c:pt>
                  <c:pt idx="42">
                    <c:v>3</c:v>
                  </c:pt>
                  <c:pt idx="43">
                    <c:v>3</c:v>
                  </c:pt>
                  <c:pt idx="44">
                    <c:v>3</c:v>
                  </c:pt>
                  <c:pt idx="45">
                    <c:v>3</c:v>
                  </c:pt>
                  <c:pt idx="46">
                    <c:v>3</c:v>
                  </c:pt>
                  <c:pt idx="47">
                    <c:v>3</c:v>
                  </c:pt>
                  <c:pt idx="48">
                    <c:v>3</c:v>
                  </c:pt>
                  <c:pt idx="49">
                    <c:v>3</c:v>
                  </c:pt>
                  <c:pt idx="50">
                    <c:v>3</c:v>
                  </c:pt>
                  <c:pt idx="51">
                    <c:v>3</c:v>
                  </c:pt>
                  <c:pt idx="52">
                    <c:v>3</c:v>
                  </c:pt>
                  <c:pt idx="53">
                    <c:v>3</c:v>
                  </c:pt>
                  <c:pt idx="54">
                    <c:v>3</c:v>
                  </c:pt>
                  <c:pt idx="55">
                    <c:v>3</c:v>
                  </c:pt>
                  <c:pt idx="56">
                    <c:v>3</c:v>
                  </c:pt>
                  <c:pt idx="57">
                    <c:v>3</c:v>
                  </c:pt>
                  <c:pt idx="58">
                    <c:v>3</c:v>
                  </c:pt>
                  <c:pt idx="59">
                    <c:v>3</c:v>
                  </c:pt>
                  <c:pt idx="60">
                    <c:v>3</c:v>
                  </c:pt>
                  <c:pt idx="61">
                    <c:v>3</c:v>
                  </c:pt>
                  <c:pt idx="62">
                    <c:v>3</c:v>
                  </c:pt>
                  <c:pt idx="63">
                    <c:v>3</c:v>
                  </c:pt>
                  <c:pt idx="64">
                    <c:v>3</c:v>
                  </c:pt>
                  <c:pt idx="65">
                    <c:v>3</c:v>
                  </c:pt>
                  <c:pt idx="66">
                    <c:v>3</c:v>
                  </c:pt>
                  <c:pt idx="67">
                    <c:v>3</c:v>
                  </c:pt>
                  <c:pt idx="68">
                    <c:v>3</c:v>
                  </c:pt>
                  <c:pt idx="69">
                    <c:v>3</c:v>
                  </c:pt>
                  <c:pt idx="70">
                    <c:v>3</c:v>
                  </c:pt>
                  <c:pt idx="71">
                    <c:v>3</c:v>
                  </c:pt>
                  <c:pt idx="72">
                    <c:v>3</c:v>
                  </c:pt>
                  <c:pt idx="73">
                    <c:v>3</c:v>
                  </c:pt>
                  <c:pt idx="74">
                    <c:v>3</c:v>
                  </c:pt>
                  <c:pt idx="75">
                    <c:v>3</c:v>
                  </c:pt>
                  <c:pt idx="76">
                    <c:v>3</c:v>
                  </c:pt>
                  <c:pt idx="77">
                    <c:v>3</c:v>
                  </c:pt>
                  <c:pt idx="78">
                    <c:v>3</c:v>
                  </c:pt>
                  <c:pt idx="79">
                    <c:v>3</c:v>
                  </c:pt>
                  <c:pt idx="80">
                    <c:v>3</c:v>
                  </c:pt>
                  <c:pt idx="81">
                    <c:v>3</c:v>
                  </c:pt>
                  <c:pt idx="82">
                    <c:v>3</c:v>
                  </c:pt>
                  <c:pt idx="83">
                    <c:v>3</c:v>
                  </c:pt>
                  <c:pt idx="84">
                    <c:v>3</c:v>
                  </c:pt>
                  <c:pt idx="85">
                    <c:v>3</c:v>
                  </c:pt>
                  <c:pt idx="86">
                    <c:v>3</c:v>
                  </c:pt>
                  <c:pt idx="87">
                    <c:v>3</c:v>
                  </c:pt>
                  <c:pt idx="88">
                    <c:v>3</c:v>
                  </c:pt>
                  <c:pt idx="89">
                    <c:v>3</c:v>
                  </c:pt>
                  <c:pt idx="90">
                    <c:v>3</c:v>
                  </c:pt>
                  <c:pt idx="91">
                    <c:v>3</c:v>
                  </c:pt>
                  <c:pt idx="92">
                    <c:v>3</c:v>
                  </c:pt>
                  <c:pt idx="93">
                    <c:v>3</c:v>
                  </c:pt>
                  <c:pt idx="94">
                    <c:v>3</c:v>
                  </c:pt>
                  <c:pt idx="95">
                    <c:v>3</c:v>
                  </c:pt>
                  <c:pt idx="96">
                    <c:v>3</c:v>
                  </c:pt>
                  <c:pt idx="97">
                    <c:v>3</c:v>
                  </c:pt>
                  <c:pt idx="98">
                    <c:v>3</c:v>
                  </c:pt>
                  <c:pt idx="99">
                    <c:v>3</c:v>
                  </c:pt>
                  <c:pt idx="100">
                    <c:v>3</c:v>
                  </c:pt>
                  <c:pt idx="101">
                    <c:v>3</c:v>
                  </c:pt>
                  <c:pt idx="102">
                    <c:v>3</c:v>
                  </c:pt>
                  <c:pt idx="103">
                    <c:v>3</c:v>
                  </c:pt>
                  <c:pt idx="104">
                    <c:v>3</c:v>
                  </c:pt>
                  <c:pt idx="105">
                    <c:v>3</c:v>
                  </c:pt>
                  <c:pt idx="106">
                    <c:v>3</c:v>
                  </c:pt>
                  <c:pt idx="107">
                    <c:v>3</c:v>
                  </c:pt>
                  <c:pt idx="108">
                    <c:v>3</c:v>
                  </c:pt>
                  <c:pt idx="109">
                    <c:v>3</c:v>
                  </c:pt>
                  <c:pt idx="110">
                    <c:v>3</c:v>
                  </c:pt>
                  <c:pt idx="111">
                    <c:v>3</c:v>
                  </c:pt>
                  <c:pt idx="112">
                    <c:v>3</c:v>
                  </c:pt>
                  <c:pt idx="113">
                    <c:v>3</c:v>
                  </c:pt>
                  <c:pt idx="114">
                    <c:v>3</c:v>
                  </c:pt>
                  <c:pt idx="115">
                    <c:v>3</c:v>
                  </c:pt>
                  <c:pt idx="116">
                    <c:v>3</c:v>
                  </c:pt>
                  <c:pt idx="117">
                    <c:v>3</c:v>
                  </c:pt>
                  <c:pt idx="118">
                    <c:v>3</c:v>
                  </c:pt>
                  <c:pt idx="119">
                    <c:v>3</c:v>
                  </c:pt>
                  <c:pt idx="120">
                    <c:v>3</c:v>
                  </c:pt>
                  <c:pt idx="121">
                    <c:v>3</c:v>
                  </c:pt>
                  <c:pt idx="122">
                    <c:v>3</c:v>
                  </c:pt>
                  <c:pt idx="123">
                    <c:v>3</c:v>
                  </c:pt>
                  <c:pt idx="124">
                    <c:v>3</c:v>
                  </c:pt>
                  <c:pt idx="125">
                    <c:v>3</c:v>
                  </c:pt>
                  <c:pt idx="126">
                    <c:v>3</c:v>
                  </c:pt>
                  <c:pt idx="127">
                    <c:v>3</c:v>
                  </c:pt>
                  <c:pt idx="128">
                    <c:v>3</c:v>
                  </c:pt>
                  <c:pt idx="129">
                    <c:v>3</c:v>
                  </c:pt>
                  <c:pt idx="130">
                    <c:v>3</c:v>
                  </c:pt>
                  <c:pt idx="131">
                    <c:v>3</c:v>
                  </c:pt>
                  <c:pt idx="132">
                    <c:v>3</c:v>
                  </c:pt>
                  <c:pt idx="133">
                    <c:v>3</c:v>
                  </c:pt>
                  <c:pt idx="134">
                    <c:v>3</c:v>
                  </c:pt>
                  <c:pt idx="135">
                    <c:v>3</c:v>
                  </c:pt>
                  <c:pt idx="136">
                    <c:v>3</c:v>
                  </c:pt>
                  <c:pt idx="137">
                    <c:v>3</c:v>
                  </c:pt>
                  <c:pt idx="138">
                    <c:v>3</c:v>
                  </c:pt>
                  <c:pt idx="139">
                    <c:v>3</c:v>
                  </c:pt>
                  <c:pt idx="140">
                    <c:v>3</c:v>
                  </c:pt>
                  <c:pt idx="141">
                    <c:v>3</c:v>
                  </c:pt>
                  <c:pt idx="142">
                    <c:v>3</c:v>
                  </c:pt>
                  <c:pt idx="143">
                    <c:v>3</c:v>
                  </c:pt>
                  <c:pt idx="144">
                    <c:v>3</c:v>
                  </c:pt>
                  <c:pt idx="145">
                    <c:v>3</c:v>
                  </c:pt>
                  <c:pt idx="146">
                    <c:v>3</c:v>
                  </c:pt>
                  <c:pt idx="147">
                    <c:v>3</c:v>
                  </c:pt>
                  <c:pt idx="148">
                    <c:v>3</c:v>
                  </c:pt>
                  <c:pt idx="149">
                    <c:v>3</c:v>
                  </c:pt>
                  <c:pt idx="150">
                    <c:v>3</c:v>
                  </c:pt>
                  <c:pt idx="151">
                    <c:v>3</c:v>
                  </c:pt>
                  <c:pt idx="152">
                    <c:v>3</c:v>
                  </c:pt>
                  <c:pt idx="153">
                    <c:v>3</c:v>
                  </c:pt>
                  <c:pt idx="154">
                    <c:v>3</c:v>
                  </c:pt>
                  <c:pt idx="155">
                    <c:v>3</c:v>
                  </c:pt>
                  <c:pt idx="156">
                    <c:v>3</c:v>
                  </c:pt>
                  <c:pt idx="157">
                    <c:v>3</c:v>
                  </c:pt>
                  <c:pt idx="158">
                    <c:v>3</c:v>
                  </c:pt>
                  <c:pt idx="159">
                    <c:v>3</c:v>
                  </c:pt>
                  <c:pt idx="160">
                    <c:v>3</c:v>
                  </c:pt>
                  <c:pt idx="161">
                    <c:v>3</c:v>
                  </c:pt>
                  <c:pt idx="162">
                    <c:v>3</c:v>
                  </c:pt>
                  <c:pt idx="163">
                    <c:v>3</c:v>
                  </c:pt>
                  <c:pt idx="164">
                    <c:v>3</c:v>
                  </c:pt>
                  <c:pt idx="165">
                    <c:v>3</c:v>
                  </c:pt>
                  <c:pt idx="166">
                    <c:v>3</c:v>
                  </c:pt>
                  <c:pt idx="167">
                    <c:v>3</c:v>
                  </c:pt>
                  <c:pt idx="168">
                    <c:v>3</c:v>
                  </c:pt>
                  <c:pt idx="169">
                    <c:v>3</c:v>
                  </c:pt>
                  <c:pt idx="170">
                    <c:v>3</c:v>
                  </c:pt>
                  <c:pt idx="171">
                    <c:v>3</c:v>
                  </c:pt>
                  <c:pt idx="172">
                    <c:v>3</c:v>
                  </c:pt>
                  <c:pt idx="173">
                    <c:v>3</c:v>
                  </c:pt>
                  <c:pt idx="174">
                    <c:v>3</c:v>
                  </c:pt>
                  <c:pt idx="175">
                    <c:v>3</c:v>
                  </c:pt>
                  <c:pt idx="176">
                    <c:v>3</c:v>
                  </c:pt>
                  <c:pt idx="177">
                    <c:v>3</c:v>
                  </c:pt>
                  <c:pt idx="178">
                    <c:v>3</c:v>
                  </c:pt>
                  <c:pt idx="179">
                    <c:v>3</c:v>
                  </c:pt>
                  <c:pt idx="180">
                    <c:v>3</c:v>
                  </c:pt>
                  <c:pt idx="181">
                    <c:v>3</c:v>
                  </c:pt>
                  <c:pt idx="182">
                    <c:v>3</c:v>
                  </c:pt>
                  <c:pt idx="183">
                    <c:v>3</c:v>
                  </c:pt>
                  <c:pt idx="184">
                    <c:v>3</c:v>
                  </c:pt>
                  <c:pt idx="185">
                    <c:v>3</c:v>
                  </c:pt>
                  <c:pt idx="186">
                    <c:v>3</c:v>
                  </c:pt>
                  <c:pt idx="187">
                    <c:v>3</c:v>
                  </c:pt>
                  <c:pt idx="188">
                    <c:v>3</c:v>
                  </c:pt>
                  <c:pt idx="189">
                    <c:v>3</c:v>
                  </c:pt>
                  <c:pt idx="190">
                    <c:v>3</c:v>
                  </c:pt>
                  <c:pt idx="191">
                    <c:v>3</c:v>
                  </c:pt>
                  <c:pt idx="192">
                    <c:v>3</c:v>
                  </c:pt>
                  <c:pt idx="193">
                    <c:v>3</c:v>
                  </c:pt>
                  <c:pt idx="194">
                    <c:v>3</c:v>
                  </c:pt>
                  <c:pt idx="195">
                    <c:v>3</c:v>
                  </c:pt>
                  <c:pt idx="196">
                    <c:v>3</c:v>
                  </c:pt>
                  <c:pt idx="197">
                    <c:v>3</c:v>
                  </c:pt>
                  <c:pt idx="198">
                    <c:v>3</c:v>
                  </c:pt>
                  <c:pt idx="199">
                    <c:v>3</c:v>
                  </c:pt>
                  <c:pt idx="200">
                    <c:v>3</c:v>
                  </c:pt>
                  <c:pt idx="201">
                    <c:v>3</c:v>
                  </c:pt>
                  <c:pt idx="202">
                    <c:v>3</c:v>
                  </c:pt>
                  <c:pt idx="203">
                    <c:v>3</c:v>
                  </c:pt>
                  <c:pt idx="204">
                    <c:v>3</c:v>
                  </c:pt>
                  <c:pt idx="205">
                    <c:v>3</c:v>
                  </c:pt>
                  <c:pt idx="206">
                    <c:v>3</c:v>
                  </c:pt>
                  <c:pt idx="207">
                    <c:v>3</c:v>
                  </c:pt>
                  <c:pt idx="208">
                    <c:v>3</c:v>
                  </c:pt>
                  <c:pt idx="209">
                    <c:v>3</c:v>
                  </c:pt>
                  <c:pt idx="210">
                    <c:v>3</c:v>
                  </c:pt>
                  <c:pt idx="211">
                    <c:v>3</c:v>
                  </c:pt>
                  <c:pt idx="212">
                    <c:v>3</c:v>
                  </c:pt>
                  <c:pt idx="213">
                    <c:v>3</c:v>
                  </c:pt>
                  <c:pt idx="214">
                    <c:v>3</c:v>
                  </c:pt>
                  <c:pt idx="215">
                    <c:v>3</c:v>
                  </c:pt>
                  <c:pt idx="216">
                    <c:v>3</c:v>
                  </c:pt>
                  <c:pt idx="217">
                    <c:v>3</c:v>
                  </c:pt>
                  <c:pt idx="218">
                    <c:v>3</c:v>
                  </c:pt>
                  <c:pt idx="219">
                    <c:v>3</c:v>
                  </c:pt>
                  <c:pt idx="220">
                    <c:v>3</c:v>
                  </c:pt>
                  <c:pt idx="221">
                    <c:v>3</c:v>
                  </c:pt>
                  <c:pt idx="222">
                    <c:v>3</c:v>
                  </c:pt>
                  <c:pt idx="223">
                    <c:v>3</c:v>
                  </c:pt>
                  <c:pt idx="224">
                    <c:v>3</c:v>
                  </c:pt>
                  <c:pt idx="225">
                    <c:v>3</c:v>
                  </c:pt>
                  <c:pt idx="226">
                    <c:v>3</c:v>
                  </c:pt>
                  <c:pt idx="227">
                    <c:v>3</c:v>
                  </c:pt>
                  <c:pt idx="228">
                    <c:v>3</c:v>
                  </c:pt>
                  <c:pt idx="229">
                    <c:v>3</c:v>
                  </c:pt>
                  <c:pt idx="230">
                    <c:v>3</c:v>
                  </c:pt>
                  <c:pt idx="231">
                    <c:v>3</c:v>
                  </c:pt>
                  <c:pt idx="232">
                    <c:v>3</c:v>
                  </c:pt>
                  <c:pt idx="233">
                    <c:v>3</c:v>
                  </c:pt>
                  <c:pt idx="234">
                    <c:v>3</c:v>
                  </c:pt>
                  <c:pt idx="235">
                    <c:v>3</c:v>
                  </c:pt>
                  <c:pt idx="236">
                    <c:v>3</c:v>
                  </c:pt>
                  <c:pt idx="237">
                    <c:v>3</c:v>
                  </c:pt>
                  <c:pt idx="238">
                    <c:v>3</c:v>
                  </c:pt>
                  <c:pt idx="239">
                    <c:v>3</c:v>
                  </c:pt>
                  <c:pt idx="240">
                    <c:v>3</c:v>
                  </c:pt>
                  <c:pt idx="241">
                    <c:v>3</c:v>
                  </c:pt>
                  <c:pt idx="242">
                    <c:v>3</c:v>
                  </c:pt>
                  <c:pt idx="243">
                    <c:v>3</c:v>
                  </c:pt>
                  <c:pt idx="244">
                    <c:v>3</c:v>
                  </c:pt>
                  <c:pt idx="245">
                    <c:v>3</c:v>
                  </c:pt>
                  <c:pt idx="246">
                    <c:v>3</c:v>
                  </c:pt>
                  <c:pt idx="247">
                    <c:v>3</c:v>
                  </c:pt>
                  <c:pt idx="248">
                    <c:v>3</c:v>
                  </c:pt>
                  <c:pt idx="249">
                    <c:v>3</c:v>
                  </c:pt>
                  <c:pt idx="250">
                    <c:v>3</c:v>
                  </c:pt>
                  <c:pt idx="251">
                    <c:v>3</c:v>
                  </c:pt>
                  <c:pt idx="252">
                    <c:v>3</c:v>
                  </c:pt>
                  <c:pt idx="253">
                    <c:v>3</c:v>
                  </c:pt>
                  <c:pt idx="254">
                    <c:v>3</c:v>
                  </c:pt>
                  <c:pt idx="255">
                    <c:v>3</c:v>
                  </c:pt>
                  <c:pt idx="256">
                    <c:v>3</c:v>
                  </c:pt>
                  <c:pt idx="257">
                    <c:v>3</c:v>
                  </c:pt>
                  <c:pt idx="258">
                    <c:v>3</c:v>
                  </c:pt>
                  <c:pt idx="259">
                    <c:v>3</c:v>
                  </c:pt>
                  <c:pt idx="260">
                    <c:v>3</c:v>
                  </c:pt>
                  <c:pt idx="261">
                    <c:v>3</c:v>
                  </c:pt>
                  <c:pt idx="262">
                    <c:v>3</c:v>
                  </c:pt>
                  <c:pt idx="263">
                    <c:v>3</c:v>
                  </c:pt>
                  <c:pt idx="264">
                    <c:v>3</c:v>
                  </c:pt>
                  <c:pt idx="265">
                    <c:v>3</c:v>
                  </c:pt>
                </c:lvl>
                <c:lvl>
                  <c:pt idx="0">
                    <c:v>2026</c:v>
                  </c:pt>
                  <c:pt idx="1">
                    <c:v>2026</c:v>
                  </c:pt>
                  <c:pt idx="2">
                    <c:v>2026</c:v>
                  </c:pt>
                  <c:pt idx="3">
                    <c:v>2026</c:v>
                  </c:pt>
                  <c:pt idx="4">
                    <c:v>2026</c:v>
                  </c:pt>
                  <c:pt idx="5">
                    <c:v>2026</c:v>
                  </c:pt>
                  <c:pt idx="6">
                    <c:v>2026</c:v>
                  </c:pt>
                  <c:pt idx="7">
                    <c:v>2026</c:v>
                  </c:pt>
                  <c:pt idx="8">
                    <c:v>2026</c:v>
                  </c:pt>
                  <c:pt idx="9">
                    <c:v>2026</c:v>
                  </c:pt>
                  <c:pt idx="10">
                    <c:v>2026</c:v>
                  </c:pt>
                  <c:pt idx="11">
                    <c:v>2026</c:v>
                  </c:pt>
                  <c:pt idx="12">
                    <c:v>2026</c:v>
                  </c:pt>
                  <c:pt idx="13">
                    <c:v>2026</c:v>
                  </c:pt>
                  <c:pt idx="14">
                    <c:v>2026</c:v>
                  </c:pt>
                  <c:pt idx="15">
                    <c:v>2026</c:v>
                  </c:pt>
                  <c:pt idx="16">
                    <c:v>2026</c:v>
                  </c:pt>
                  <c:pt idx="17">
                    <c:v>2026</c:v>
                  </c:pt>
                  <c:pt idx="18">
                    <c:v>2026</c:v>
                  </c:pt>
                  <c:pt idx="19">
                    <c:v>2026</c:v>
                  </c:pt>
                  <c:pt idx="20">
                    <c:v>2026</c:v>
                  </c:pt>
                  <c:pt idx="21">
                    <c:v>2026</c:v>
                  </c:pt>
                  <c:pt idx="22">
                    <c:v>2026</c:v>
                  </c:pt>
                  <c:pt idx="23">
                    <c:v>2026</c:v>
                  </c:pt>
                  <c:pt idx="24">
                    <c:v>2026</c:v>
                  </c:pt>
                  <c:pt idx="25">
                    <c:v>2026</c:v>
                  </c:pt>
                  <c:pt idx="26">
                    <c:v>2026</c:v>
                  </c:pt>
                  <c:pt idx="27">
                    <c:v>2026</c:v>
                  </c:pt>
                  <c:pt idx="28">
                    <c:v>2026</c:v>
                  </c:pt>
                  <c:pt idx="29">
                    <c:v>2026</c:v>
                  </c:pt>
                  <c:pt idx="30">
                    <c:v>2026</c:v>
                  </c:pt>
                  <c:pt idx="31">
                    <c:v>2026</c:v>
                  </c:pt>
                  <c:pt idx="32">
                    <c:v>2026</c:v>
                  </c:pt>
                  <c:pt idx="33">
                    <c:v>2026</c:v>
                  </c:pt>
                  <c:pt idx="34">
                    <c:v>2026</c:v>
                  </c:pt>
                  <c:pt idx="35">
                    <c:v>2026</c:v>
                  </c:pt>
                  <c:pt idx="36">
                    <c:v>2026</c:v>
                  </c:pt>
                  <c:pt idx="37">
                    <c:v>2026</c:v>
                  </c:pt>
                  <c:pt idx="38">
                    <c:v>2026</c:v>
                  </c:pt>
                  <c:pt idx="39">
                    <c:v>2026</c:v>
                  </c:pt>
                  <c:pt idx="40">
                    <c:v>2026</c:v>
                  </c:pt>
                  <c:pt idx="41">
                    <c:v>2026</c:v>
                  </c:pt>
                  <c:pt idx="42">
                    <c:v>2026</c:v>
                  </c:pt>
                  <c:pt idx="43">
                    <c:v>2026</c:v>
                  </c:pt>
                  <c:pt idx="44">
                    <c:v>2026</c:v>
                  </c:pt>
                  <c:pt idx="45">
                    <c:v>2026</c:v>
                  </c:pt>
                  <c:pt idx="46">
                    <c:v>2026</c:v>
                  </c:pt>
                  <c:pt idx="47">
                    <c:v>2026</c:v>
                  </c:pt>
                  <c:pt idx="48">
                    <c:v>2026</c:v>
                  </c:pt>
                  <c:pt idx="49">
                    <c:v>2026</c:v>
                  </c:pt>
                  <c:pt idx="50">
                    <c:v>2026</c:v>
                  </c:pt>
                  <c:pt idx="51">
                    <c:v>2026</c:v>
                  </c:pt>
                  <c:pt idx="52">
                    <c:v>2026</c:v>
                  </c:pt>
                  <c:pt idx="53">
                    <c:v>2026</c:v>
                  </c:pt>
                  <c:pt idx="54">
                    <c:v>2026</c:v>
                  </c:pt>
                  <c:pt idx="55">
                    <c:v>2026</c:v>
                  </c:pt>
                  <c:pt idx="56">
                    <c:v>2026</c:v>
                  </c:pt>
                  <c:pt idx="57">
                    <c:v>2026</c:v>
                  </c:pt>
                  <c:pt idx="58">
                    <c:v>2026</c:v>
                  </c:pt>
                  <c:pt idx="59">
                    <c:v>2026</c:v>
                  </c:pt>
                  <c:pt idx="60">
                    <c:v>2026</c:v>
                  </c:pt>
                  <c:pt idx="61">
                    <c:v>2026</c:v>
                  </c:pt>
                  <c:pt idx="62">
                    <c:v>2026</c:v>
                  </c:pt>
                  <c:pt idx="63">
                    <c:v>2026</c:v>
                  </c:pt>
                  <c:pt idx="64">
                    <c:v>2026</c:v>
                  </c:pt>
                  <c:pt idx="65">
                    <c:v>2026</c:v>
                  </c:pt>
                  <c:pt idx="66">
                    <c:v>2026</c:v>
                  </c:pt>
                  <c:pt idx="67">
                    <c:v>2026</c:v>
                  </c:pt>
                  <c:pt idx="68">
                    <c:v>2026</c:v>
                  </c:pt>
                  <c:pt idx="69">
                    <c:v>2026</c:v>
                  </c:pt>
                  <c:pt idx="70">
                    <c:v>2026</c:v>
                  </c:pt>
                  <c:pt idx="71">
                    <c:v>2026</c:v>
                  </c:pt>
                  <c:pt idx="72">
                    <c:v>2026</c:v>
                  </c:pt>
                  <c:pt idx="73">
                    <c:v>2026</c:v>
                  </c:pt>
                  <c:pt idx="74">
                    <c:v>2026</c:v>
                  </c:pt>
                  <c:pt idx="75">
                    <c:v>2026</c:v>
                  </c:pt>
                  <c:pt idx="76">
                    <c:v>2026</c:v>
                  </c:pt>
                  <c:pt idx="77">
                    <c:v>2026</c:v>
                  </c:pt>
                  <c:pt idx="78">
                    <c:v>2026</c:v>
                  </c:pt>
                  <c:pt idx="79">
                    <c:v>2026</c:v>
                  </c:pt>
                  <c:pt idx="80">
                    <c:v>2026</c:v>
                  </c:pt>
                  <c:pt idx="81">
                    <c:v>2026</c:v>
                  </c:pt>
                  <c:pt idx="82">
                    <c:v>2026</c:v>
                  </c:pt>
                  <c:pt idx="83">
                    <c:v>2026</c:v>
                  </c:pt>
                  <c:pt idx="84">
                    <c:v>2026</c:v>
                  </c:pt>
                  <c:pt idx="85">
                    <c:v>2026</c:v>
                  </c:pt>
                  <c:pt idx="86">
                    <c:v>2026</c:v>
                  </c:pt>
                  <c:pt idx="87">
                    <c:v>2026</c:v>
                  </c:pt>
                  <c:pt idx="88">
                    <c:v>2026</c:v>
                  </c:pt>
                  <c:pt idx="89">
                    <c:v>2026</c:v>
                  </c:pt>
                  <c:pt idx="90">
                    <c:v>2026</c:v>
                  </c:pt>
                  <c:pt idx="91">
                    <c:v>2026</c:v>
                  </c:pt>
                  <c:pt idx="92">
                    <c:v>2026</c:v>
                  </c:pt>
                  <c:pt idx="93">
                    <c:v>2026</c:v>
                  </c:pt>
                  <c:pt idx="94">
                    <c:v>2026</c:v>
                  </c:pt>
                  <c:pt idx="95">
                    <c:v>2026</c:v>
                  </c:pt>
                  <c:pt idx="96">
                    <c:v>2026</c:v>
                  </c:pt>
                  <c:pt idx="97">
                    <c:v>2026</c:v>
                  </c:pt>
                  <c:pt idx="98">
                    <c:v>2026</c:v>
                  </c:pt>
                  <c:pt idx="99">
                    <c:v>2026</c:v>
                  </c:pt>
                  <c:pt idx="100">
                    <c:v>2026</c:v>
                  </c:pt>
                  <c:pt idx="101">
                    <c:v>2026</c:v>
                  </c:pt>
                  <c:pt idx="102">
                    <c:v>2026</c:v>
                  </c:pt>
                  <c:pt idx="103">
                    <c:v>2026</c:v>
                  </c:pt>
                  <c:pt idx="104">
                    <c:v>2026</c:v>
                  </c:pt>
                  <c:pt idx="105">
                    <c:v>2026</c:v>
                  </c:pt>
                  <c:pt idx="106">
                    <c:v>2026</c:v>
                  </c:pt>
                  <c:pt idx="107">
                    <c:v>2026</c:v>
                  </c:pt>
                  <c:pt idx="108">
                    <c:v>2026</c:v>
                  </c:pt>
                  <c:pt idx="109">
                    <c:v>2026</c:v>
                  </c:pt>
                  <c:pt idx="110">
                    <c:v>2026</c:v>
                  </c:pt>
                  <c:pt idx="111">
                    <c:v>2026</c:v>
                  </c:pt>
                  <c:pt idx="112">
                    <c:v>2026</c:v>
                  </c:pt>
                  <c:pt idx="113">
                    <c:v>2026</c:v>
                  </c:pt>
                  <c:pt idx="114">
                    <c:v>2026</c:v>
                  </c:pt>
                  <c:pt idx="115">
                    <c:v>2026</c:v>
                  </c:pt>
                  <c:pt idx="116">
                    <c:v>2026</c:v>
                  </c:pt>
                  <c:pt idx="117">
                    <c:v>2026</c:v>
                  </c:pt>
                  <c:pt idx="118">
                    <c:v>2026</c:v>
                  </c:pt>
                  <c:pt idx="119">
                    <c:v>2026</c:v>
                  </c:pt>
                  <c:pt idx="120">
                    <c:v>2026</c:v>
                  </c:pt>
                  <c:pt idx="121">
                    <c:v>2026</c:v>
                  </c:pt>
                  <c:pt idx="122">
                    <c:v>2026</c:v>
                  </c:pt>
                  <c:pt idx="123">
                    <c:v>2026</c:v>
                  </c:pt>
                  <c:pt idx="124">
                    <c:v>2026</c:v>
                  </c:pt>
                  <c:pt idx="125">
                    <c:v>2026</c:v>
                  </c:pt>
                  <c:pt idx="126">
                    <c:v>2026</c:v>
                  </c:pt>
                  <c:pt idx="127">
                    <c:v>2026</c:v>
                  </c:pt>
                  <c:pt idx="128">
                    <c:v>2026</c:v>
                  </c:pt>
                  <c:pt idx="129">
                    <c:v>2026</c:v>
                  </c:pt>
                  <c:pt idx="130">
                    <c:v>2026</c:v>
                  </c:pt>
                  <c:pt idx="131">
                    <c:v>2026</c:v>
                  </c:pt>
                  <c:pt idx="132">
                    <c:v>2026</c:v>
                  </c:pt>
                  <c:pt idx="133">
                    <c:v>2026</c:v>
                  </c:pt>
                  <c:pt idx="134">
                    <c:v>2026</c:v>
                  </c:pt>
                  <c:pt idx="135">
                    <c:v>2026</c:v>
                  </c:pt>
                  <c:pt idx="136">
                    <c:v>2026</c:v>
                  </c:pt>
                  <c:pt idx="137">
                    <c:v>2026</c:v>
                  </c:pt>
                  <c:pt idx="138">
                    <c:v>2026</c:v>
                  </c:pt>
                  <c:pt idx="139">
                    <c:v>2026</c:v>
                  </c:pt>
                  <c:pt idx="140">
                    <c:v>2026</c:v>
                  </c:pt>
                  <c:pt idx="141">
                    <c:v>2026</c:v>
                  </c:pt>
                  <c:pt idx="142">
                    <c:v>2026</c:v>
                  </c:pt>
                  <c:pt idx="143">
                    <c:v>2026</c:v>
                  </c:pt>
                  <c:pt idx="144">
                    <c:v>2026</c:v>
                  </c:pt>
                  <c:pt idx="145">
                    <c:v>2026</c:v>
                  </c:pt>
                  <c:pt idx="146">
                    <c:v>2026</c:v>
                  </c:pt>
                  <c:pt idx="147">
                    <c:v>2026</c:v>
                  </c:pt>
                  <c:pt idx="148">
                    <c:v>2026</c:v>
                  </c:pt>
                  <c:pt idx="149">
                    <c:v>2026</c:v>
                  </c:pt>
                  <c:pt idx="150">
                    <c:v>2026</c:v>
                  </c:pt>
                  <c:pt idx="151">
                    <c:v>2026</c:v>
                  </c:pt>
                  <c:pt idx="152">
                    <c:v>2026</c:v>
                  </c:pt>
                  <c:pt idx="153">
                    <c:v>2026</c:v>
                  </c:pt>
                  <c:pt idx="154">
                    <c:v>2026</c:v>
                  </c:pt>
                  <c:pt idx="155">
                    <c:v>2026</c:v>
                  </c:pt>
                  <c:pt idx="156">
                    <c:v>2026</c:v>
                  </c:pt>
                  <c:pt idx="157">
                    <c:v>2026</c:v>
                  </c:pt>
                  <c:pt idx="158">
                    <c:v>2026</c:v>
                  </c:pt>
                  <c:pt idx="159">
                    <c:v>2026</c:v>
                  </c:pt>
                  <c:pt idx="160">
                    <c:v>2026</c:v>
                  </c:pt>
                  <c:pt idx="161">
                    <c:v>2026</c:v>
                  </c:pt>
                  <c:pt idx="162">
                    <c:v>2026</c:v>
                  </c:pt>
                  <c:pt idx="163">
                    <c:v>2026</c:v>
                  </c:pt>
                  <c:pt idx="164">
                    <c:v>2026</c:v>
                  </c:pt>
                  <c:pt idx="165">
                    <c:v>2026</c:v>
                  </c:pt>
                  <c:pt idx="166">
                    <c:v>2026</c:v>
                  </c:pt>
                  <c:pt idx="167">
                    <c:v>2026</c:v>
                  </c:pt>
                  <c:pt idx="168">
                    <c:v>2026</c:v>
                  </c:pt>
                  <c:pt idx="169">
                    <c:v>2026</c:v>
                  </c:pt>
                  <c:pt idx="170">
                    <c:v>2026</c:v>
                  </c:pt>
                  <c:pt idx="171">
                    <c:v>2026</c:v>
                  </c:pt>
                  <c:pt idx="172">
                    <c:v>2026</c:v>
                  </c:pt>
                  <c:pt idx="173">
                    <c:v>2026</c:v>
                  </c:pt>
                  <c:pt idx="174">
                    <c:v>2026</c:v>
                  </c:pt>
                  <c:pt idx="175">
                    <c:v>2026</c:v>
                  </c:pt>
                  <c:pt idx="176">
                    <c:v>2026</c:v>
                  </c:pt>
                  <c:pt idx="177">
                    <c:v>2026</c:v>
                  </c:pt>
                  <c:pt idx="178">
                    <c:v>2026</c:v>
                  </c:pt>
                  <c:pt idx="179">
                    <c:v>2026</c:v>
                  </c:pt>
                  <c:pt idx="180">
                    <c:v>2026</c:v>
                  </c:pt>
                  <c:pt idx="181">
                    <c:v>2026</c:v>
                  </c:pt>
                  <c:pt idx="182">
                    <c:v>2026</c:v>
                  </c:pt>
                  <c:pt idx="183">
                    <c:v>2026</c:v>
                  </c:pt>
                  <c:pt idx="184">
                    <c:v>2026</c:v>
                  </c:pt>
                  <c:pt idx="185">
                    <c:v>2026</c:v>
                  </c:pt>
                  <c:pt idx="186">
                    <c:v>2026</c:v>
                  </c:pt>
                  <c:pt idx="187">
                    <c:v>2026</c:v>
                  </c:pt>
                  <c:pt idx="188">
                    <c:v>2026</c:v>
                  </c:pt>
                  <c:pt idx="189">
                    <c:v>2026</c:v>
                  </c:pt>
                  <c:pt idx="190">
                    <c:v>2026</c:v>
                  </c:pt>
                  <c:pt idx="191">
                    <c:v>2026</c:v>
                  </c:pt>
                  <c:pt idx="192">
                    <c:v>2026</c:v>
                  </c:pt>
                  <c:pt idx="193">
                    <c:v>2026</c:v>
                  </c:pt>
                  <c:pt idx="194">
                    <c:v>2026</c:v>
                  </c:pt>
                  <c:pt idx="195">
                    <c:v>2026</c:v>
                  </c:pt>
                  <c:pt idx="196">
                    <c:v>2026</c:v>
                  </c:pt>
                  <c:pt idx="197">
                    <c:v>2026</c:v>
                  </c:pt>
                  <c:pt idx="198">
                    <c:v>2026</c:v>
                  </c:pt>
                  <c:pt idx="199">
                    <c:v>2026</c:v>
                  </c:pt>
                  <c:pt idx="200">
                    <c:v>2026</c:v>
                  </c:pt>
                  <c:pt idx="201">
                    <c:v>2026</c:v>
                  </c:pt>
                  <c:pt idx="202">
                    <c:v>2026</c:v>
                  </c:pt>
                  <c:pt idx="203">
                    <c:v>2026</c:v>
                  </c:pt>
                  <c:pt idx="204">
                    <c:v>2026</c:v>
                  </c:pt>
                  <c:pt idx="205">
                    <c:v>2026</c:v>
                  </c:pt>
                  <c:pt idx="206">
                    <c:v>2026</c:v>
                  </c:pt>
                  <c:pt idx="207">
                    <c:v>2026</c:v>
                  </c:pt>
                  <c:pt idx="208">
                    <c:v>2026</c:v>
                  </c:pt>
                  <c:pt idx="209">
                    <c:v>2026</c:v>
                  </c:pt>
                  <c:pt idx="210">
                    <c:v>2026</c:v>
                  </c:pt>
                  <c:pt idx="211">
                    <c:v>2026</c:v>
                  </c:pt>
                  <c:pt idx="212">
                    <c:v>2026</c:v>
                  </c:pt>
                  <c:pt idx="213">
                    <c:v>2026</c:v>
                  </c:pt>
                  <c:pt idx="214">
                    <c:v>2026</c:v>
                  </c:pt>
                  <c:pt idx="215">
                    <c:v>2026</c:v>
                  </c:pt>
                  <c:pt idx="216">
                    <c:v>2026</c:v>
                  </c:pt>
                  <c:pt idx="217">
                    <c:v>2026</c:v>
                  </c:pt>
                  <c:pt idx="218">
                    <c:v>2026</c:v>
                  </c:pt>
                  <c:pt idx="219">
                    <c:v>2026</c:v>
                  </c:pt>
                  <c:pt idx="220">
                    <c:v>2026</c:v>
                  </c:pt>
                  <c:pt idx="221">
                    <c:v>2026</c:v>
                  </c:pt>
                  <c:pt idx="222">
                    <c:v>2026</c:v>
                  </c:pt>
                  <c:pt idx="223">
                    <c:v>2026</c:v>
                  </c:pt>
                  <c:pt idx="224">
                    <c:v>2026</c:v>
                  </c:pt>
                  <c:pt idx="225">
                    <c:v>2026</c:v>
                  </c:pt>
                  <c:pt idx="226">
                    <c:v>2026</c:v>
                  </c:pt>
                  <c:pt idx="227">
                    <c:v>2026</c:v>
                  </c:pt>
                  <c:pt idx="228">
                    <c:v>2026</c:v>
                  </c:pt>
                  <c:pt idx="229">
                    <c:v>2026</c:v>
                  </c:pt>
                  <c:pt idx="230">
                    <c:v>2026</c:v>
                  </c:pt>
                  <c:pt idx="231">
                    <c:v>2026</c:v>
                  </c:pt>
                  <c:pt idx="232">
                    <c:v>2026</c:v>
                  </c:pt>
                  <c:pt idx="233">
                    <c:v>2026</c:v>
                  </c:pt>
                  <c:pt idx="234">
                    <c:v>2026</c:v>
                  </c:pt>
                  <c:pt idx="235">
                    <c:v>2026</c:v>
                  </c:pt>
                  <c:pt idx="236">
                    <c:v>2026</c:v>
                  </c:pt>
                  <c:pt idx="237">
                    <c:v>2026</c:v>
                  </c:pt>
                  <c:pt idx="238">
                    <c:v>2026</c:v>
                  </c:pt>
                  <c:pt idx="239">
                    <c:v>2026</c:v>
                  </c:pt>
                  <c:pt idx="240">
                    <c:v>2026</c:v>
                  </c:pt>
                  <c:pt idx="241">
                    <c:v>2026</c:v>
                  </c:pt>
                  <c:pt idx="242">
                    <c:v>2026</c:v>
                  </c:pt>
                  <c:pt idx="243">
                    <c:v>2026</c:v>
                  </c:pt>
                  <c:pt idx="244">
                    <c:v>2026</c:v>
                  </c:pt>
                  <c:pt idx="245">
                    <c:v>2026</c:v>
                  </c:pt>
                  <c:pt idx="246">
                    <c:v>2026</c:v>
                  </c:pt>
                  <c:pt idx="247">
                    <c:v>2026</c:v>
                  </c:pt>
                  <c:pt idx="248">
                    <c:v>2026</c:v>
                  </c:pt>
                  <c:pt idx="249">
                    <c:v>2026</c:v>
                  </c:pt>
                  <c:pt idx="250">
                    <c:v>2026</c:v>
                  </c:pt>
                  <c:pt idx="251">
                    <c:v>2026</c:v>
                  </c:pt>
                  <c:pt idx="252">
                    <c:v>2026</c:v>
                  </c:pt>
                  <c:pt idx="253">
                    <c:v>2026</c:v>
                  </c:pt>
                  <c:pt idx="254">
                    <c:v>2026</c:v>
                  </c:pt>
                  <c:pt idx="255">
                    <c:v>2026</c:v>
                  </c:pt>
                  <c:pt idx="256">
                    <c:v>2026</c:v>
                  </c:pt>
                  <c:pt idx="257">
                    <c:v>2026</c:v>
                  </c:pt>
                  <c:pt idx="258">
                    <c:v>2026</c:v>
                  </c:pt>
                  <c:pt idx="259">
                    <c:v>2026</c:v>
                  </c:pt>
                  <c:pt idx="260">
                    <c:v>2026</c:v>
                  </c:pt>
                  <c:pt idx="261">
                    <c:v>2026</c:v>
                  </c:pt>
                  <c:pt idx="262">
                    <c:v>2026</c:v>
                  </c:pt>
                  <c:pt idx="263">
                    <c:v>2026</c:v>
                  </c:pt>
                  <c:pt idx="264">
                    <c:v>2026</c:v>
                  </c:pt>
                  <c:pt idx="265">
                    <c:v>2026</c:v>
                  </c:pt>
                </c:lvl>
              </c:multiLvlStrCache>
            </c:multiLvlStrRef>
          </c:cat>
          <c:val>
            <c:numRef>
              <c:f>EstadosActividadesTrimestral!$F$2:$F$267</c:f>
              <c:numCache>
                <c:formatCode>0</c:formatCode>
                <c:ptCount val="266"/>
                <c:pt idx="0">
                  <c:v>2383448797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2383448797</c:v>
                </c:pt>
                <c:pt idx="13">
                  <c:v>2410186512</c:v>
                </c:pt>
                <c:pt idx="14">
                  <c:v>172027969</c:v>
                </c:pt>
                <c:pt idx="15">
                  <c:v>0</c:v>
                </c:pt>
                <c:pt idx="16">
                  <c:v>154908428</c:v>
                </c:pt>
                <c:pt idx="17">
                  <c:v>0</c:v>
                </c:pt>
                <c:pt idx="18">
                  <c:v>154131814</c:v>
                </c:pt>
                <c:pt idx="19">
                  <c:v>235277748</c:v>
                </c:pt>
                <c:pt idx="20">
                  <c:v>0</c:v>
                </c:pt>
                <c:pt idx="21">
                  <c:v>92049237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7739511</c:v>
                </c:pt>
                <c:pt idx="30">
                  <c:v>505903588</c:v>
                </c:pt>
                <c:pt idx="31">
                  <c:v>89849621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195366665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278589100</c:v>
                </c:pt>
                <c:pt idx="49">
                  <c:v>33989649</c:v>
                </c:pt>
                <c:pt idx="50">
                  <c:v>490353182</c:v>
                </c:pt>
                <c:pt idx="51">
                  <c:v>0</c:v>
                </c:pt>
                <c:pt idx="52">
                  <c:v>26737715</c:v>
                </c:pt>
                <c:pt idx="53">
                  <c:v>26737715</c:v>
                </c:pt>
                <c:pt idx="54">
                  <c:v>1856427913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1856427913</c:v>
                </c:pt>
                <c:pt idx="61">
                  <c:v>1856427913</c:v>
                </c:pt>
                <c:pt idx="62">
                  <c:v>228299721</c:v>
                </c:pt>
                <c:pt idx="63">
                  <c:v>127328</c:v>
                </c:pt>
                <c:pt idx="64">
                  <c:v>144736355</c:v>
                </c:pt>
                <c:pt idx="65">
                  <c:v>0</c:v>
                </c:pt>
                <c:pt idx="66">
                  <c:v>72131506</c:v>
                </c:pt>
                <c:pt idx="67">
                  <c:v>153072129</c:v>
                </c:pt>
                <c:pt idx="68">
                  <c:v>493668903</c:v>
                </c:pt>
                <c:pt idx="69">
                  <c:v>142106875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55596963</c:v>
                </c:pt>
                <c:pt idx="78">
                  <c:v>98986171</c:v>
                </c:pt>
                <c:pt idx="79">
                  <c:v>29704167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117793629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125001595</c:v>
                </c:pt>
                <c:pt idx="93">
                  <c:v>0</c:v>
                </c:pt>
                <c:pt idx="94">
                  <c:v>0</c:v>
                </c:pt>
                <c:pt idx="95">
                  <c:v>260045</c:v>
                </c:pt>
                <c:pt idx="96">
                  <c:v>193539453</c:v>
                </c:pt>
                <c:pt idx="97">
                  <c:v>1403073</c:v>
                </c:pt>
                <c:pt idx="98">
                  <c:v>762507071</c:v>
                </c:pt>
                <c:pt idx="99">
                  <c:v>752124158</c:v>
                </c:pt>
                <c:pt idx="100">
                  <c:v>220824601</c:v>
                </c:pt>
                <c:pt idx="101">
                  <c:v>204025960</c:v>
                </c:pt>
                <c:pt idx="102">
                  <c:v>11961785</c:v>
                </c:pt>
                <c:pt idx="103">
                  <c:v>0</c:v>
                </c:pt>
                <c:pt idx="104">
                  <c:v>2560660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2276196</c:v>
                </c:pt>
                <c:pt idx="109">
                  <c:v>14173630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14173630</c:v>
                </c:pt>
                <c:pt idx="118">
                  <c:v>58444348</c:v>
                </c:pt>
                <c:pt idx="119">
                  <c:v>0</c:v>
                </c:pt>
                <c:pt idx="120">
                  <c:v>8920985</c:v>
                </c:pt>
                <c:pt idx="121">
                  <c:v>17201080</c:v>
                </c:pt>
                <c:pt idx="122">
                  <c:v>0</c:v>
                </c:pt>
                <c:pt idx="123">
                  <c:v>8523508</c:v>
                </c:pt>
                <c:pt idx="124">
                  <c:v>15177675</c:v>
                </c:pt>
                <c:pt idx="125">
                  <c:v>8621100</c:v>
                </c:pt>
                <c:pt idx="126">
                  <c:v>0</c:v>
                </c:pt>
                <c:pt idx="127">
                  <c:v>0</c:v>
                </c:pt>
                <c:pt idx="128">
                  <c:v>4460493</c:v>
                </c:pt>
                <c:pt idx="129">
                  <c:v>4460493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27814914</c:v>
                </c:pt>
                <c:pt idx="134">
                  <c:v>3068381</c:v>
                </c:pt>
                <c:pt idx="135">
                  <c:v>6129395</c:v>
                </c:pt>
                <c:pt idx="136">
                  <c:v>735829</c:v>
                </c:pt>
                <c:pt idx="137">
                  <c:v>4785845</c:v>
                </c:pt>
                <c:pt idx="138">
                  <c:v>6821059</c:v>
                </c:pt>
                <c:pt idx="139">
                  <c:v>6129395</c:v>
                </c:pt>
                <c:pt idx="140">
                  <c:v>0</c:v>
                </c:pt>
                <c:pt idx="141">
                  <c:v>0</c:v>
                </c:pt>
                <c:pt idx="142">
                  <c:v>145010</c:v>
                </c:pt>
                <c:pt idx="143">
                  <c:v>10350905</c:v>
                </c:pt>
                <c:pt idx="144">
                  <c:v>0</c:v>
                </c:pt>
                <c:pt idx="145">
                  <c:v>10350905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415709067</c:v>
                </c:pt>
                <c:pt idx="157">
                  <c:v>25679</c:v>
                </c:pt>
                <c:pt idx="158">
                  <c:v>0</c:v>
                </c:pt>
                <c:pt idx="159">
                  <c:v>0</c:v>
                </c:pt>
                <c:pt idx="160">
                  <c:v>79831</c:v>
                </c:pt>
                <c:pt idx="161">
                  <c:v>3561565</c:v>
                </c:pt>
                <c:pt idx="162">
                  <c:v>73150730</c:v>
                </c:pt>
                <c:pt idx="163">
                  <c:v>0</c:v>
                </c:pt>
                <c:pt idx="164">
                  <c:v>31871708</c:v>
                </c:pt>
                <c:pt idx="165">
                  <c:v>0</c:v>
                </c:pt>
                <c:pt idx="166">
                  <c:v>8046500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1403073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444134</c:v>
                </c:pt>
                <c:pt idx="177">
                  <c:v>1048654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2650665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89304000</c:v>
                </c:pt>
                <c:pt idx="192">
                  <c:v>183868781</c:v>
                </c:pt>
                <c:pt idx="193">
                  <c:v>20253747</c:v>
                </c:pt>
                <c:pt idx="194">
                  <c:v>346200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346200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10382913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10382913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-235486187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91616377</c:v>
                </c:pt>
                <c:pt idx="233">
                  <c:v>2660078</c:v>
                </c:pt>
                <c:pt idx="234">
                  <c:v>0</c:v>
                </c:pt>
                <c:pt idx="235">
                  <c:v>88956299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2371909</c:v>
                </c:pt>
                <c:pt idx="251">
                  <c:v>0</c:v>
                </c:pt>
                <c:pt idx="252">
                  <c:v>2197912</c:v>
                </c:pt>
                <c:pt idx="253">
                  <c:v>0</c:v>
                </c:pt>
                <c:pt idx="254">
                  <c:v>2197912</c:v>
                </c:pt>
                <c:pt idx="255">
                  <c:v>173997</c:v>
                </c:pt>
                <c:pt idx="256">
                  <c:v>0</c:v>
                </c:pt>
                <c:pt idx="257">
                  <c:v>0</c:v>
                </c:pt>
                <c:pt idx="258">
                  <c:v>173997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-146241719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C-4D4A-A842-591304F1F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928368"/>
        <c:axId val="1457942288"/>
      </c:barChart>
      <c:catAx>
        <c:axId val="145792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7942288"/>
        <c:crosses val="autoZero"/>
        <c:auto val="1"/>
        <c:lblAlgn val="ctr"/>
        <c:lblOffset val="100"/>
        <c:noMultiLvlLbl val="0"/>
      </c:catAx>
      <c:valAx>
        <c:axId val="145794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5792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370A97-20F6-4097-8D17-72DAA5AB26F5}">
  <sheetPr/>
  <sheetViews>
    <sheetView zoomScale="9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75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B8A9AB-092E-64ED-77AC-3C17BD6ED1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0EDC-5145-4661-A8F3-4DB54DE71B1E}">
  <dimension ref="A1:F267"/>
  <sheetViews>
    <sheetView tabSelected="1" zoomScale="86" zoomScaleNormal="86" workbookViewId="0">
      <selection activeCell="I22" sqref="I22"/>
    </sheetView>
  </sheetViews>
  <sheetFormatPr baseColWidth="10" defaultRowHeight="15" x14ac:dyDescent="0.25"/>
  <cols>
    <col min="1" max="1" width="5" bestFit="1" customWidth="1"/>
    <col min="2" max="2" width="4.28515625" bestFit="1" customWidth="1"/>
    <col min="3" max="3" width="14.42578125" bestFit="1" customWidth="1"/>
    <col min="4" max="4" width="14.140625" bestFit="1" customWidth="1"/>
    <col min="5" max="5" width="93.42578125" customWidth="1"/>
    <col min="6" max="6" width="12.7109375" bestFit="1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 s="5">
        <v>2026</v>
      </c>
      <c r="B2" s="5">
        <v>3</v>
      </c>
      <c r="C2" s="6" t="s">
        <v>272</v>
      </c>
      <c r="D2" s="7">
        <v>6631</v>
      </c>
      <c r="E2" s="8" t="s">
        <v>6</v>
      </c>
      <c r="F2" s="9">
        <f>+F3+F7+F14</f>
        <v>2383448797</v>
      </c>
    </row>
    <row r="3" spans="1:6" x14ac:dyDescent="0.25">
      <c r="A3" s="5">
        <v>2026</v>
      </c>
      <c r="B3" s="5">
        <v>3</v>
      </c>
      <c r="C3" s="6" t="s">
        <v>272</v>
      </c>
      <c r="D3" s="7">
        <v>6632</v>
      </c>
      <c r="E3" s="10" t="s">
        <v>7</v>
      </c>
      <c r="F3" s="9">
        <f>F4-F5</f>
        <v>0</v>
      </c>
    </row>
    <row r="4" spans="1:6" x14ac:dyDescent="0.25">
      <c r="A4" s="5">
        <v>2026</v>
      </c>
      <c r="B4" s="5">
        <v>3</v>
      </c>
      <c r="C4" s="6" t="s">
        <v>272</v>
      </c>
      <c r="D4" s="7">
        <v>6633</v>
      </c>
      <c r="E4" s="11" t="s">
        <v>8</v>
      </c>
      <c r="F4" s="12">
        <v>0</v>
      </c>
    </row>
    <row r="5" spans="1:6" x14ac:dyDescent="0.25">
      <c r="A5" s="5">
        <v>2026</v>
      </c>
      <c r="B5" s="5">
        <v>3</v>
      </c>
      <c r="C5" s="6" t="s">
        <v>272</v>
      </c>
      <c r="D5" s="7">
        <v>7073</v>
      </c>
      <c r="E5" s="10" t="s">
        <v>9</v>
      </c>
      <c r="F5" s="9">
        <f>+F6</f>
        <v>0</v>
      </c>
    </row>
    <row r="6" spans="1:6" x14ac:dyDescent="0.25">
      <c r="A6" s="5">
        <v>2026</v>
      </c>
      <c r="B6" s="5">
        <v>3</v>
      </c>
      <c r="C6" s="6" t="s">
        <v>272</v>
      </c>
      <c r="D6" s="7">
        <v>7074</v>
      </c>
      <c r="E6" s="11" t="s">
        <v>10</v>
      </c>
      <c r="F6" s="12">
        <v>0</v>
      </c>
    </row>
    <row r="7" spans="1:6" x14ac:dyDescent="0.25">
      <c r="A7" s="5">
        <v>2026</v>
      </c>
      <c r="B7" s="5">
        <v>3</v>
      </c>
      <c r="C7" s="6" t="s">
        <v>272</v>
      </c>
      <c r="D7" s="7">
        <v>6635</v>
      </c>
      <c r="E7" s="10" t="s">
        <v>11</v>
      </c>
      <c r="F7" s="9">
        <f>+F8-F12</f>
        <v>0</v>
      </c>
    </row>
    <row r="8" spans="1:6" x14ac:dyDescent="0.25">
      <c r="A8" s="5">
        <v>2026</v>
      </c>
      <c r="B8" s="5">
        <v>3</v>
      </c>
      <c r="C8" s="6" t="s">
        <v>272</v>
      </c>
      <c r="D8" s="7">
        <v>6636</v>
      </c>
      <c r="E8" s="10" t="s">
        <v>12</v>
      </c>
      <c r="F8" s="9">
        <f>SUM(F9:F11)</f>
        <v>0</v>
      </c>
    </row>
    <row r="9" spans="1:6" x14ac:dyDescent="0.25">
      <c r="A9" s="5">
        <v>2026</v>
      </c>
      <c r="B9" s="5">
        <v>3</v>
      </c>
      <c r="C9" s="6" t="s">
        <v>272</v>
      </c>
      <c r="D9" s="7">
        <v>6637</v>
      </c>
      <c r="E9" s="11" t="s">
        <v>13</v>
      </c>
      <c r="F9" s="13">
        <v>0</v>
      </c>
    </row>
    <row r="10" spans="1:6" x14ac:dyDescent="0.25">
      <c r="A10" s="5">
        <v>2026</v>
      </c>
      <c r="B10" s="5">
        <v>3</v>
      </c>
      <c r="C10" s="6" t="s">
        <v>272</v>
      </c>
      <c r="D10" s="7">
        <v>6638</v>
      </c>
      <c r="E10" s="11" t="s">
        <v>14</v>
      </c>
      <c r="F10" s="13">
        <v>0</v>
      </c>
    </row>
    <row r="11" spans="1:6" x14ac:dyDescent="0.25">
      <c r="A11" s="5">
        <v>2026</v>
      </c>
      <c r="B11" s="5">
        <v>3</v>
      </c>
      <c r="C11" s="6" t="s">
        <v>272</v>
      </c>
      <c r="D11" s="7">
        <v>6639</v>
      </c>
      <c r="E11" s="11" t="s">
        <v>15</v>
      </c>
      <c r="F11" s="13">
        <v>0</v>
      </c>
    </row>
    <row r="12" spans="1:6" x14ac:dyDescent="0.25">
      <c r="A12" s="5">
        <v>2026</v>
      </c>
      <c r="B12" s="5">
        <v>3</v>
      </c>
      <c r="C12" s="6" t="s">
        <v>272</v>
      </c>
      <c r="D12" s="7">
        <v>6640</v>
      </c>
      <c r="E12" s="10" t="s">
        <v>16</v>
      </c>
      <c r="F12" s="9">
        <f>+F13</f>
        <v>0</v>
      </c>
    </row>
    <row r="13" spans="1:6" x14ac:dyDescent="0.25">
      <c r="A13" s="5">
        <v>2026</v>
      </c>
      <c r="B13" s="5">
        <v>3</v>
      </c>
      <c r="C13" s="6" t="s">
        <v>272</v>
      </c>
      <c r="D13" s="7">
        <v>6641</v>
      </c>
      <c r="E13" s="11" t="s">
        <v>257</v>
      </c>
      <c r="F13" s="13">
        <v>0</v>
      </c>
    </row>
    <row r="14" spans="1:6" x14ac:dyDescent="0.25">
      <c r="A14" s="5">
        <v>2026</v>
      </c>
      <c r="B14" s="5">
        <v>3</v>
      </c>
      <c r="C14" s="6" t="s">
        <v>272</v>
      </c>
      <c r="D14" s="7">
        <v>6642</v>
      </c>
      <c r="E14" s="10" t="s">
        <v>17</v>
      </c>
      <c r="F14" s="9">
        <f>+F15-F54</f>
        <v>2383448797</v>
      </c>
    </row>
    <row r="15" spans="1:6" x14ac:dyDescent="0.25">
      <c r="A15" s="5">
        <v>2026</v>
      </c>
      <c r="B15" s="5">
        <v>3</v>
      </c>
      <c r="C15" s="6" t="s">
        <v>272</v>
      </c>
      <c r="D15" s="7">
        <v>6643</v>
      </c>
      <c r="E15" s="10" t="s">
        <v>18</v>
      </c>
      <c r="F15" s="9">
        <f>SUM(F16:F53)</f>
        <v>2410186512</v>
      </c>
    </row>
    <row r="16" spans="1:6" x14ac:dyDescent="0.25">
      <c r="A16" s="5">
        <v>2026</v>
      </c>
      <c r="B16" s="5">
        <v>3</v>
      </c>
      <c r="C16" s="6" t="s">
        <v>272</v>
      </c>
      <c r="D16" s="7">
        <v>6644</v>
      </c>
      <c r="E16" s="11" t="s">
        <v>19</v>
      </c>
      <c r="F16" s="13">
        <v>172027969</v>
      </c>
    </row>
    <row r="17" spans="1:6" x14ac:dyDescent="0.25">
      <c r="A17" s="5">
        <v>2026</v>
      </c>
      <c r="B17" s="5">
        <v>3</v>
      </c>
      <c r="C17" s="6" t="s">
        <v>272</v>
      </c>
      <c r="D17" s="7">
        <v>6645</v>
      </c>
      <c r="E17" s="11" t="s">
        <v>20</v>
      </c>
      <c r="F17" s="13">
        <v>0</v>
      </c>
    </row>
    <row r="18" spans="1:6" x14ac:dyDescent="0.25">
      <c r="A18" s="5">
        <v>2026</v>
      </c>
      <c r="B18" s="5">
        <v>3</v>
      </c>
      <c r="C18" s="6" t="s">
        <v>272</v>
      </c>
      <c r="D18" s="7">
        <v>6646</v>
      </c>
      <c r="E18" s="11" t="s">
        <v>21</v>
      </c>
      <c r="F18" s="13">
        <v>154908428</v>
      </c>
    </row>
    <row r="19" spans="1:6" x14ac:dyDescent="0.25">
      <c r="A19" s="5">
        <v>2026</v>
      </c>
      <c r="B19" s="5">
        <v>3</v>
      </c>
      <c r="C19" s="6" t="s">
        <v>272</v>
      </c>
      <c r="D19" s="7">
        <v>6647</v>
      </c>
      <c r="E19" s="11" t="s">
        <v>22</v>
      </c>
      <c r="F19" s="13">
        <v>0</v>
      </c>
    </row>
    <row r="20" spans="1:6" x14ac:dyDescent="0.25">
      <c r="A20" s="5">
        <v>2026</v>
      </c>
      <c r="B20" s="5">
        <v>3</v>
      </c>
      <c r="C20" s="6" t="s">
        <v>272</v>
      </c>
      <c r="D20" s="7">
        <v>6648</v>
      </c>
      <c r="E20" s="11" t="s">
        <v>23</v>
      </c>
      <c r="F20" s="13">
        <v>154131814</v>
      </c>
    </row>
    <row r="21" spans="1:6" x14ac:dyDescent="0.25">
      <c r="A21" s="5">
        <v>2026</v>
      </c>
      <c r="B21" s="5">
        <v>3</v>
      </c>
      <c r="C21" s="6" t="s">
        <v>272</v>
      </c>
      <c r="D21" s="7">
        <v>6649</v>
      </c>
      <c r="E21" s="11" t="s">
        <v>24</v>
      </c>
      <c r="F21" s="13">
        <v>235277748</v>
      </c>
    </row>
    <row r="22" spans="1:6" x14ac:dyDescent="0.25">
      <c r="A22" s="5">
        <v>2026</v>
      </c>
      <c r="B22" s="5">
        <v>3</v>
      </c>
      <c r="C22" s="6" t="s">
        <v>272</v>
      </c>
      <c r="D22" s="7">
        <v>6650</v>
      </c>
      <c r="E22" s="11" t="s">
        <v>25</v>
      </c>
      <c r="F22" s="13">
        <v>0</v>
      </c>
    </row>
    <row r="23" spans="1:6" x14ac:dyDescent="0.25">
      <c r="A23" s="5">
        <v>2026</v>
      </c>
      <c r="B23" s="5">
        <v>3</v>
      </c>
      <c r="C23" s="6" t="s">
        <v>272</v>
      </c>
      <c r="D23" s="7">
        <v>6651</v>
      </c>
      <c r="E23" s="11" t="s">
        <v>26</v>
      </c>
      <c r="F23" s="13">
        <v>92049237</v>
      </c>
    </row>
    <row r="24" spans="1:6" x14ac:dyDescent="0.25">
      <c r="A24" s="5">
        <v>2026</v>
      </c>
      <c r="B24" s="5">
        <v>3</v>
      </c>
      <c r="C24" s="6" t="s">
        <v>272</v>
      </c>
      <c r="D24" s="7">
        <v>6652</v>
      </c>
      <c r="E24" s="11" t="s">
        <v>27</v>
      </c>
      <c r="F24" s="13">
        <v>0</v>
      </c>
    </row>
    <row r="25" spans="1:6" x14ac:dyDescent="0.25">
      <c r="A25" s="5">
        <v>2026</v>
      </c>
      <c r="B25" s="5">
        <v>3</v>
      </c>
      <c r="C25" s="6" t="s">
        <v>272</v>
      </c>
      <c r="D25" s="7">
        <v>6653</v>
      </c>
      <c r="E25" s="11" t="s">
        <v>28</v>
      </c>
      <c r="F25" s="13">
        <v>0</v>
      </c>
    </row>
    <row r="26" spans="1:6" x14ac:dyDescent="0.25">
      <c r="A26" s="5">
        <v>2026</v>
      </c>
      <c r="B26" s="5">
        <v>3</v>
      </c>
      <c r="C26" s="6" t="s">
        <v>272</v>
      </c>
      <c r="D26" s="7">
        <v>6654</v>
      </c>
      <c r="E26" s="11" t="s">
        <v>29</v>
      </c>
      <c r="F26" s="13">
        <v>0</v>
      </c>
    </row>
    <row r="27" spans="1:6" x14ac:dyDescent="0.25">
      <c r="A27" s="5">
        <v>2026</v>
      </c>
      <c r="B27" s="5">
        <v>3</v>
      </c>
      <c r="C27" s="6" t="s">
        <v>272</v>
      </c>
      <c r="D27" s="7">
        <v>6655</v>
      </c>
      <c r="E27" s="11" t="s">
        <v>30</v>
      </c>
      <c r="F27" s="13">
        <v>0</v>
      </c>
    </row>
    <row r="28" spans="1:6" x14ac:dyDescent="0.25">
      <c r="A28" s="5">
        <v>2026</v>
      </c>
      <c r="B28" s="5">
        <v>3</v>
      </c>
      <c r="C28" s="6" t="s">
        <v>272</v>
      </c>
      <c r="D28" s="7">
        <v>6656</v>
      </c>
      <c r="E28" s="11" t="s">
        <v>31</v>
      </c>
      <c r="F28" s="13">
        <v>0</v>
      </c>
    </row>
    <row r="29" spans="1:6" x14ac:dyDescent="0.25">
      <c r="A29" s="5">
        <v>2026</v>
      </c>
      <c r="B29" s="5">
        <v>3</v>
      </c>
      <c r="C29" s="6" t="s">
        <v>272</v>
      </c>
      <c r="D29" s="7">
        <v>6657</v>
      </c>
      <c r="E29" s="11" t="s">
        <v>32</v>
      </c>
      <c r="F29" s="13">
        <v>0</v>
      </c>
    </row>
    <row r="30" spans="1:6" x14ac:dyDescent="0.25">
      <c r="A30" s="5">
        <v>2026</v>
      </c>
      <c r="B30" s="5">
        <v>3</v>
      </c>
      <c r="C30" s="6" t="s">
        <v>272</v>
      </c>
      <c r="D30" s="7">
        <v>6658</v>
      </c>
      <c r="E30" s="11" t="s">
        <v>33</v>
      </c>
      <c r="F30" s="13">
        <v>0</v>
      </c>
    </row>
    <row r="31" spans="1:6" x14ac:dyDescent="0.25">
      <c r="A31" s="5">
        <v>2026</v>
      </c>
      <c r="B31" s="5">
        <v>3</v>
      </c>
      <c r="C31" s="6" t="s">
        <v>272</v>
      </c>
      <c r="D31" s="7">
        <v>6659</v>
      </c>
      <c r="E31" s="11" t="s">
        <v>34</v>
      </c>
      <c r="F31" s="13">
        <v>7739511</v>
      </c>
    </row>
    <row r="32" spans="1:6" x14ac:dyDescent="0.25">
      <c r="A32" s="5">
        <v>2026</v>
      </c>
      <c r="B32" s="5">
        <v>3</v>
      </c>
      <c r="C32" s="6" t="s">
        <v>272</v>
      </c>
      <c r="D32" s="7">
        <v>6660</v>
      </c>
      <c r="E32" s="11" t="s">
        <v>35</v>
      </c>
      <c r="F32" s="13">
        <v>505903588</v>
      </c>
    </row>
    <row r="33" spans="1:6" x14ac:dyDescent="0.25">
      <c r="A33" s="5">
        <v>2026</v>
      </c>
      <c r="B33" s="5">
        <v>3</v>
      </c>
      <c r="C33" s="6" t="s">
        <v>272</v>
      </c>
      <c r="D33" s="7">
        <v>6661</v>
      </c>
      <c r="E33" s="11" t="s">
        <v>36</v>
      </c>
      <c r="F33" s="13">
        <v>89849621</v>
      </c>
    </row>
    <row r="34" spans="1:6" x14ac:dyDescent="0.25">
      <c r="A34" s="5">
        <v>2026</v>
      </c>
      <c r="B34" s="5">
        <v>3</v>
      </c>
      <c r="C34" s="6" t="s">
        <v>272</v>
      </c>
      <c r="D34" s="7">
        <v>6662</v>
      </c>
      <c r="E34" s="11" t="s">
        <v>37</v>
      </c>
      <c r="F34" s="13">
        <v>0</v>
      </c>
    </row>
    <row r="35" spans="1:6" x14ac:dyDescent="0.25">
      <c r="A35" s="5">
        <v>2026</v>
      </c>
      <c r="B35" s="5">
        <v>3</v>
      </c>
      <c r="C35" s="6" t="s">
        <v>272</v>
      </c>
      <c r="D35" s="7">
        <v>6663</v>
      </c>
      <c r="E35" s="11" t="s">
        <v>38</v>
      </c>
      <c r="F35" s="13">
        <v>0</v>
      </c>
    </row>
    <row r="36" spans="1:6" x14ac:dyDescent="0.25">
      <c r="A36" s="5">
        <v>2026</v>
      </c>
      <c r="B36" s="5">
        <v>3</v>
      </c>
      <c r="C36" s="6" t="s">
        <v>272</v>
      </c>
      <c r="D36" s="7">
        <v>6664</v>
      </c>
      <c r="E36" s="11" t="s">
        <v>39</v>
      </c>
      <c r="F36" s="13">
        <v>0</v>
      </c>
    </row>
    <row r="37" spans="1:6" x14ac:dyDescent="0.25">
      <c r="A37" s="5">
        <v>2026</v>
      </c>
      <c r="B37" s="5">
        <v>3</v>
      </c>
      <c r="C37" s="6" t="s">
        <v>272</v>
      </c>
      <c r="D37" s="7">
        <v>6665</v>
      </c>
      <c r="E37" s="11" t="s">
        <v>40</v>
      </c>
      <c r="F37" s="13">
        <v>0</v>
      </c>
    </row>
    <row r="38" spans="1:6" x14ac:dyDescent="0.25">
      <c r="A38" s="5">
        <v>2026</v>
      </c>
      <c r="B38" s="5">
        <v>3</v>
      </c>
      <c r="C38" s="6" t="s">
        <v>272</v>
      </c>
      <c r="D38" s="7">
        <v>6666</v>
      </c>
      <c r="E38" s="11" t="s">
        <v>41</v>
      </c>
      <c r="F38" s="13">
        <v>0</v>
      </c>
    </row>
    <row r="39" spans="1:6" x14ac:dyDescent="0.25">
      <c r="A39" s="5">
        <v>2026</v>
      </c>
      <c r="B39" s="5">
        <v>3</v>
      </c>
      <c r="C39" s="6" t="s">
        <v>272</v>
      </c>
      <c r="D39" s="7">
        <v>6667</v>
      </c>
      <c r="E39" s="11" t="s">
        <v>42</v>
      </c>
      <c r="F39" s="13">
        <v>0</v>
      </c>
    </row>
    <row r="40" spans="1:6" x14ac:dyDescent="0.25">
      <c r="A40" s="5">
        <v>2026</v>
      </c>
      <c r="B40" s="5">
        <v>3</v>
      </c>
      <c r="C40" s="6" t="s">
        <v>272</v>
      </c>
      <c r="D40" s="7">
        <v>6668</v>
      </c>
      <c r="E40" s="11" t="s">
        <v>43</v>
      </c>
      <c r="F40" s="13">
        <v>0</v>
      </c>
    </row>
    <row r="41" spans="1:6" x14ac:dyDescent="0.25">
      <c r="A41" s="5">
        <v>2026</v>
      </c>
      <c r="B41" s="5">
        <v>3</v>
      </c>
      <c r="C41" s="6" t="s">
        <v>272</v>
      </c>
      <c r="D41" s="7">
        <v>6669</v>
      </c>
      <c r="E41" s="11" t="s">
        <v>44</v>
      </c>
      <c r="F41" s="13">
        <v>0</v>
      </c>
    </row>
    <row r="42" spans="1:6" x14ac:dyDescent="0.25">
      <c r="A42" s="5">
        <v>2026</v>
      </c>
      <c r="B42" s="5">
        <v>3</v>
      </c>
      <c r="C42" s="6" t="s">
        <v>272</v>
      </c>
      <c r="D42" s="7">
        <v>6670</v>
      </c>
      <c r="E42" s="11" t="s">
        <v>45</v>
      </c>
      <c r="F42" s="13">
        <v>195366665</v>
      </c>
    </row>
    <row r="43" spans="1:6" x14ac:dyDescent="0.25">
      <c r="A43" s="5">
        <v>2026</v>
      </c>
      <c r="B43" s="5">
        <v>3</v>
      </c>
      <c r="C43" s="6" t="s">
        <v>272</v>
      </c>
      <c r="D43" s="7">
        <v>6671</v>
      </c>
      <c r="E43" s="11" t="s">
        <v>46</v>
      </c>
      <c r="F43" s="13">
        <v>0</v>
      </c>
    </row>
    <row r="44" spans="1:6" x14ac:dyDescent="0.25">
      <c r="A44" s="5">
        <v>2026</v>
      </c>
      <c r="B44" s="5">
        <v>3</v>
      </c>
      <c r="C44" s="6" t="s">
        <v>272</v>
      </c>
      <c r="D44" s="7">
        <v>6672</v>
      </c>
      <c r="E44" s="11" t="s">
        <v>47</v>
      </c>
      <c r="F44" s="13">
        <v>0</v>
      </c>
    </row>
    <row r="45" spans="1:6" x14ac:dyDescent="0.25">
      <c r="A45" s="5">
        <v>2026</v>
      </c>
      <c r="B45" s="5">
        <v>3</v>
      </c>
      <c r="C45" s="6" t="s">
        <v>272</v>
      </c>
      <c r="D45" s="7">
        <v>6673</v>
      </c>
      <c r="E45" s="11" t="s">
        <v>48</v>
      </c>
      <c r="F45" s="13">
        <v>0</v>
      </c>
    </row>
    <row r="46" spans="1:6" x14ac:dyDescent="0.25">
      <c r="A46" s="5">
        <v>2026</v>
      </c>
      <c r="B46" s="5">
        <v>3</v>
      </c>
      <c r="C46" s="6" t="s">
        <v>272</v>
      </c>
      <c r="D46" s="7">
        <v>6674</v>
      </c>
      <c r="E46" s="11" t="s">
        <v>49</v>
      </c>
      <c r="F46" s="13">
        <v>0</v>
      </c>
    </row>
    <row r="47" spans="1:6" x14ac:dyDescent="0.25">
      <c r="A47" s="5">
        <v>2026</v>
      </c>
      <c r="B47" s="5">
        <v>3</v>
      </c>
      <c r="C47" s="6" t="s">
        <v>272</v>
      </c>
      <c r="D47" s="7">
        <v>6675</v>
      </c>
      <c r="E47" s="11" t="s">
        <v>50</v>
      </c>
      <c r="F47" s="13">
        <v>0</v>
      </c>
    </row>
    <row r="48" spans="1:6" x14ac:dyDescent="0.25">
      <c r="A48" s="5">
        <v>2026</v>
      </c>
      <c r="B48" s="5">
        <v>3</v>
      </c>
      <c r="C48" s="6" t="s">
        <v>272</v>
      </c>
      <c r="D48" s="7">
        <v>6676</v>
      </c>
      <c r="E48" s="11" t="s">
        <v>51</v>
      </c>
      <c r="F48" s="13">
        <v>0</v>
      </c>
    </row>
    <row r="49" spans="1:6" x14ac:dyDescent="0.25">
      <c r="A49" s="5">
        <v>2026</v>
      </c>
      <c r="B49" s="5">
        <v>3</v>
      </c>
      <c r="C49" s="6" t="s">
        <v>272</v>
      </c>
      <c r="D49" s="7">
        <v>6677</v>
      </c>
      <c r="E49" s="11" t="s">
        <v>52</v>
      </c>
      <c r="F49" s="13">
        <v>0</v>
      </c>
    </row>
    <row r="50" spans="1:6" x14ac:dyDescent="0.25">
      <c r="A50" s="5">
        <v>2026</v>
      </c>
      <c r="B50" s="5">
        <v>3</v>
      </c>
      <c r="C50" s="6" t="s">
        <v>272</v>
      </c>
      <c r="D50" s="7">
        <v>6678</v>
      </c>
      <c r="E50" s="11" t="s">
        <v>53</v>
      </c>
      <c r="F50" s="13">
        <v>278589100</v>
      </c>
    </row>
    <row r="51" spans="1:6" x14ac:dyDescent="0.25">
      <c r="A51" s="5">
        <v>2026</v>
      </c>
      <c r="B51" s="5">
        <v>3</v>
      </c>
      <c r="C51" s="6" t="s">
        <v>272</v>
      </c>
      <c r="D51" s="7">
        <v>6679</v>
      </c>
      <c r="E51" s="11" t="s">
        <v>54</v>
      </c>
      <c r="F51" s="13">
        <v>33989649</v>
      </c>
    </row>
    <row r="52" spans="1:6" x14ac:dyDescent="0.25">
      <c r="A52" s="5">
        <v>2026</v>
      </c>
      <c r="B52" s="5">
        <v>3</v>
      </c>
      <c r="C52" s="6" t="s">
        <v>272</v>
      </c>
      <c r="D52" s="7">
        <v>7216</v>
      </c>
      <c r="E52" s="11" t="s">
        <v>55</v>
      </c>
      <c r="F52" s="13">
        <v>490353182</v>
      </c>
    </row>
    <row r="53" spans="1:6" x14ac:dyDescent="0.25">
      <c r="A53" s="5">
        <v>2026</v>
      </c>
      <c r="B53" s="5">
        <v>3</v>
      </c>
      <c r="C53" s="6" t="s">
        <v>272</v>
      </c>
      <c r="D53" s="7">
        <v>7217</v>
      </c>
      <c r="E53" s="11" t="s">
        <v>56</v>
      </c>
      <c r="F53" s="13">
        <v>0</v>
      </c>
    </row>
    <row r="54" spans="1:6" x14ac:dyDescent="0.25">
      <c r="A54" s="5">
        <v>2026</v>
      </c>
      <c r="B54" s="5">
        <v>3</v>
      </c>
      <c r="C54" s="6" t="s">
        <v>272</v>
      </c>
      <c r="D54" s="7">
        <v>6680</v>
      </c>
      <c r="E54" s="10" t="s">
        <v>57</v>
      </c>
      <c r="F54" s="9">
        <f>SUM(F55:F55)</f>
        <v>26737715</v>
      </c>
    </row>
    <row r="55" spans="1:6" x14ac:dyDescent="0.25">
      <c r="A55" s="5">
        <v>2026</v>
      </c>
      <c r="B55" s="5">
        <v>3</v>
      </c>
      <c r="C55" s="6" t="s">
        <v>272</v>
      </c>
      <c r="D55" s="7">
        <v>6681</v>
      </c>
      <c r="E55" s="11" t="s">
        <v>58</v>
      </c>
      <c r="F55" s="13">
        <v>26737715</v>
      </c>
    </row>
    <row r="56" spans="1:6" x14ac:dyDescent="0.25">
      <c r="A56" s="5">
        <v>2026</v>
      </c>
      <c r="B56" s="5">
        <v>3</v>
      </c>
      <c r="C56" s="6" t="s">
        <v>272</v>
      </c>
      <c r="D56" s="7">
        <v>6682</v>
      </c>
      <c r="E56" s="8" t="s">
        <v>59</v>
      </c>
      <c r="F56" s="14">
        <f>+F57+F62</f>
        <v>1856427913</v>
      </c>
    </row>
    <row r="57" spans="1:6" x14ac:dyDescent="0.25">
      <c r="A57" s="5">
        <v>2026</v>
      </c>
      <c r="B57" s="5">
        <v>3</v>
      </c>
      <c r="C57" s="6" t="s">
        <v>272</v>
      </c>
      <c r="D57" s="7">
        <v>6683</v>
      </c>
      <c r="E57" s="10" t="s">
        <v>60</v>
      </c>
      <c r="F57" s="9">
        <f>+F58</f>
        <v>0</v>
      </c>
    </row>
    <row r="58" spans="1:6" x14ac:dyDescent="0.25">
      <c r="A58" s="5">
        <v>2026</v>
      </c>
      <c r="B58" s="5">
        <v>3</v>
      </c>
      <c r="C58" s="6" t="s">
        <v>272</v>
      </c>
      <c r="D58" s="7">
        <v>6684</v>
      </c>
      <c r="E58" s="10" t="s">
        <v>61</v>
      </c>
      <c r="F58" s="9">
        <f>SUM(F59:F61)</f>
        <v>0</v>
      </c>
    </row>
    <row r="59" spans="1:6" x14ac:dyDescent="0.25">
      <c r="A59" s="5">
        <v>2026</v>
      </c>
      <c r="B59" s="5">
        <v>3</v>
      </c>
      <c r="C59" s="6" t="s">
        <v>272</v>
      </c>
      <c r="D59" s="7">
        <v>6685</v>
      </c>
      <c r="E59" s="11" t="s">
        <v>62</v>
      </c>
      <c r="F59" s="13">
        <v>0</v>
      </c>
    </row>
    <row r="60" spans="1:6" x14ac:dyDescent="0.25">
      <c r="A60" s="5">
        <v>2026</v>
      </c>
      <c r="B60" s="5">
        <v>3</v>
      </c>
      <c r="C60" s="6" t="s">
        <v>272</v>
      </c>
      <c r="D60" s="7">
        <v>6686</v>
      </c>
      <c r="E60" s="11" t="s">
        <v>63</v>
      </c>
      <c r="F60" s="13">
        <v>0</v>
      </c>
    </row>
    <row r="61" spans="1:6" x14ac:dyDescent="0.25">
      <c r="A61" s="5">
        <v>2026</v>
      </c>
      <c r="B61" s="5">
        <v>3</v>
      </c>
      <c r="C61" s="6" t="s">
        <v>272</v>
      </c>
      <c r="D61" s="7">
        <v>6687</v>
      </c>
      <c r="E61" s="11" t="s">
        <v>64</v>
      </c>
      <c r="F61" s="13">
        <v>0</v>
      </c>
    </row>
    <row r="62" spans="1:6" x14ac:dyDescent="0.25">
      <c r="A62" s="5">
        <v>2026</v>
      </c>
      <c r="B62" s="5">
        <v>3</v>
      </c>
      <c r="C62" s="6" t="s">
        <v>272</v>
      </c>
      <c r="D62" s="7">
        <v>6688</v>
      </c>
      <c r="E62" s="10" t="s">
        <v>65</v>
      </c>
      <c r="F62" s="9">
        <f>+F63</f>
        <v>1856427913</v>
      </c>
    </row>
    <row r="63" spans="1:6" x14ac:dyDescent="0.25">
      <c r="A63" s="5">
        <v>2026</v>
      </c>
      <c r="B63" s="5">
        <v>3</v>
      </c>
      <c r="C63" s="6" t="s">
        <v>272</v>
      </c>
      <c r="D63" s="7">
        <v>6689</v>
      </c>
      <c r="E63" s="10" t="s">
        <v>66</v>
      </c>
      <c r="F63" s="9">
        <f>SUM(F64:F99)</f>
        <v>1856427913</v>
      </c>
    </row>
    <row r="64" spans="1:6" x14ac:dyDescent="0.25">
      <c r="A64" s="5">
        <v>2026</v>
      </c>
      <c r="B64" s="5">
        <v>3</v>
      </c>
      <c r="C64" s="6" t="s">
        <v>272</v>
      </c>
      <c r="D64" s="7">
        <v>6690</v>
      </c>
      <c r="E64" s="11" t="s">
        <v>67</v>
      </c>
      <c r="F64" s="13">
        <v>228299721</v>
      </c>
    </row>
    <row r="65" spans="1:6" x14ac:dyDescent="0.25">
      <c r="A65" s="5">
        <v>2026</v>
      </c>
      <c r="B65" s="5">
        <v>3</v>
      </c>
      <c r="C65" s="6" t="s">
        <v>272</v>
      </c>
      <c r="D65" s="7">
        <v>6691</v>
      </c>
      <c r="E65" s="11" t="s">
        <v>68</v>
      </c>
      <c r="F65" s="13">
        <v>127328</v>
      </c>
    </row>
    <row r="66" spans="1:6" x14ac:dyDescent="0.25">
      <c r="A66" s="5">
        <v>2026</v>
      </c>
      <c r="B66" s="5">
        <v>3</v>
      </c>
      <c r="C66" s="6" t="s">
        <v>272</v>
      </c>
      <c r="D66" s="7">
        <v>6692</v>
      </c>
      <c r="E66" s="11" t="s">
        <v>69</v>
      </c>
      <c r="F66" s="13">
        <v>144736355</v>
      </c>
    </row>
    <row r="67" spans="1:6" x14ac:dyDescent="0.25">
      <c r="A67" s="5">
        <v>2026</v>
      </c>
      <c r="B67" s="5">
        <v>3</v>
      </c>
      <c r="C67" s="6" t="s">
        <v>272</v>
      </c>
      <c r="D67" s="7">
        <v>6693</v>
      </c>
      <c r="E67" s="11" t="s">
        <v>70</v>
      </c>
      <c r="F67" s="13">
        <v>0</v>
      </c>
    </row>
    <row r="68" spans="1:6" x14ac:dyDescent="0.25">
      <c r="A68" s="5">
        <v>2026</v>
      </c>
      <c r="B68" s="5">
        <v>3</v>
      </c>
      <c r="C68" s="6" t="s">
        <v>272</v>
      </c>
      <c r="D68" s="7">
        <v>6694</v>
      </c>
      <c r="E68" s="11" t="s">
        <v>71</v>
      </c>
      <c r="F68" s="13">
        <v>72131506</v>
      </c>
    </row>
    <row r="69" spans="1:6" x14ac:dyDescent="0.25">
      <c r="A69" s="5">
        <v>2026</v>
      </c>
      <c r="B69" s="5">
        <v>3</v>
      </c>
      <c r="C69" s="6" t="s">
        <v>272</v>
      </c>
      <c r="D69" s="7">
        <v>6695</v>
      </c>
      <c r="E69" s="11" t="s">
        <v>72</v>
      </c>
      <c r="F69" s="13">
        <v>153072129</v>
      </c>
    </row>
    <row r="70" spans="1:6" x14ac:dyDescent="0.25">
      <c r="A70" s="5">
        <v>2026</v>
      </c>
      <c r="B70" s="5">
        <v>3</v>
      </c>
      <c r="C70" s="6" t="s">
        <v>272</v>
      </c>
      <c r="D70" s="7">
        <v>6696</v>
      </c>
      <c r="E70" s="11" t="s">
        <v>73</v>
      </c>
      <c r="F70" s="13">
        <v>493668903</v>
      </c>
    </row>
    <row r="71" spans="1:6" x14ac:dyDescent="0.25">
      <c r="A71" s="5">
        <v>2026</v>
      </c>
      <c r="B71" s="5">
        <v>3</v>
      </c>
      <c r="C71" s="6" t="s">
        <v>272</v>
      </c>
      <c r="D71" s="7">
        <v>6697</v>
      </c>
      <c r="E71" s="11" t="s">
        <v>74</v>
      </c>
      <c r="F71" s="13">
        <v>142106875</v>
      </c>
    </row>
    <row r="72" spans="1:6" x14ac:dyDescent="0.25">
      <c r="A72" s="5">
        <v>2026</v>
      </c>
      <c r="B72" s="5">
        <v>3</v>
      </c>
      <c r="C72" s="6" t="s">
        <v>272</v>
      </c>
      <c r="D72" s="7">
        <v>6698</v>
      </c>
      <c r="E72" s="11" t="s">
        <v>75</v>
      </c>
      <c r="F72" s="13">
        <v>0</v>
      </c>
    </row>
    <row r="73" spans="1:6" x14ac:dyDescent="0.25">
      <c r="A73" s="5">
        <v>2026</v>
      </c>
      <c r="B73" s="5">
        <v>3</v>
      </c>
      <c r="C73" s="6" t="s">
        <v>272</v>
      </c>
      <c r="D73" s="7">
        <v>6699</v>
      </c>
      <c r="E73" s="11" t="s">
        <v>76</v>
      </c>
      <c r="F73" s="13">
        <v>0</v>
      </c>
    </row>
    <row r="74" spans="1:6" x14ac:dyDescent="0.25">
      <c r="A74" s="5">
        <v>2026</v>
      </c>
      <c r="B74" s="5">
        <v>3</v>
      </c>
      <c r="C74" s="6" t="s">
        <v>272</v>
      </c>
      <c r="D74" s="7">
        <v>6700</v>
      </c>
      <c r="E74" s="11" t="s">
        <v>77</v>
      </c>
      <c r="F74" s="13">
        <v>0</v>
      </c>
    </row>
    <row r="75" spans="1:6" x14ac:dyDescent="0.25">
      <c r="A75" s="5">
        <v>2026</v>
      </c>
      <c r="B75" s="5">
        <v>3</v>
      </c>
      <c r="C75" s="6" t="s">
        <v>272</v>
      </c>
      <c r="D75" s="7">
        <v>6701</v>
      </c>
      <c r="E75" s="11" t="s">
        <v>78</v>
      </c>
      <c r="F75" s="13">
        <v>0</v>
      </c>
    </row>
    <row r="76" spans="1:6" x14ac:dyDescent="0.25">
      <c r="A76" s="5">
        <v>2026</v>
      </c>
      <c r="B76" s="5">
        <v>3</v>
      </c>
      <c r="C76" s="6" t="s">
        <v>272</v>
      </c>
      <c r="D76" s="7">
        <v>6702</v>
      </c>
      <c r="E76" s="11" t="s">
        <v>79</v>
      </c>
      <c r="F76" s="13">
        <v>0</v>
      </c>
    </row>
    <row r="77" spans="1:6" x14ac:dyDescent="0.25">
      <c r="A77" s="5">
        <v>2026</v>
      </c>
      <c r="B77" s="5">
        <v>3</v>
      </c>
      <c r="C77" s="6" t="s">
        <v>272</v>
      </c>
      <c r="D77" s="7">
        <v>6703</v>
      </c>
      <c r="E77" s="11" t="s">
        <v>80</v>
      </c>
      <c r="F77" s="13">
        <v>0</v>
      </c>
    </row>
    <row r="78" spans="1:6" x14ac:dyDescent="0.25">
      <c r="A78" s="5">
        <v>2026</v>
      </c>
      <c r="B78" s="5">
        <v>3</v>
      </c>
      <c r="C78" s="6" t="s">
        <v>272</v>
      </c>
      <c r="D78" s="7">
        <v>6704</v>
      </c>
      <c r="E78" s="11" t="s">
        <v>81</v>
      </c>
      <c r="F78" s="13">
        <v>0</v>
      </c>
    </row>
    <row r="79" spans="1:6" x14ac:dyDescent="0.25">
      <c r="A79" s="5">
        <v>2026</v>
      </c>
      <c r="B79" s="5">
        <v>3</v>
      </c>
      <c r="C79" s="6" t="s">
        <v>272</v>
      </c>
      <c r="D79" s="7">
        <v>6705</v>
      </c>
      <c r="E79" s="11" t="s">
        <v>82</v>
      </c>
      <c r="F79" s="13">
        <v>55596963</v>
      </c>
    </row>
    <row r="80" spans="1:6" x14ac:dyDescent="0.25">
      <c r="A80" s="5">
        <v>2026</v>
      </c>
      <c r="B80" s="5">
        <v>3</v>
      </c>
      <c r="C80" s="6" t="s">
        <v>272</v>
      </c>
      <c r="D80" s="7">
        <v>6706</v>
      </c>
      <c r="E80" s="11" t="s">
        <v>83</v>
      </c>
      <c r="F80" s="13">
        <v>98986171</v>
      </c>
    </row>
    <row r="81" spans="1:6" x14ac:dyDescent="0.25">
      <c r="A81" s="5">
        <v>2026</v>
      </c>
      <c r="B81" s="5">
        <v>3</v>
      </c>
      <c r="C81" s="6" t="s">
        <v>272</v>
      </c>
      <c r="D81" s="7">
        <v>6707</v>
      </c>
      <c r="E81" s="11" t="s">
        <v>84</v>
      </c>
      <c r="F81" s="13">
        <v>29704167</v>
      </c>
    </row>
    <row r="82" spans="1:6" x14ac:dyDescent="0.25">
      <c r="A82" s="5">
        <v>2026</v>
      </c>
      <c r="B82" s="5">
        <v>3</v>
      </c>
      <c r="C82" s="6" t="s">
        <v>272</v>
      </c>
      <c r="D82" s="7">
        <v>6708</v>
      </c>
      <c r="E82" s="11" t="s">
        <v>85</v>
      </c>
      <c r="F82" s="13">
        <v>0</v>
      </c>
    </row>
    <row r="83" spans="1:6" x14ac:dyDescent="0.25">
      <c r="A83" s="5">
        <v>2026</v>
      </c>
      <c r="B83" s="5">
        <v>3</v>
      </c>
      <c r="C83" s="6" t="s">
        <v>272</v>
      </c>
      <c r="D83" s="7">
        <v>6709</v>
      </c>
      <c r="E83" s="11" t="s">
        <v>86</v>
      </c>
      <c r="F83" s="13">
        <v>0</v>
      </c>
    </row>
    <row r="84" spans="1:6" x14ac:dyDescent="0.25">
      <c r="A84" s="5">
        <v>2026</v>
      </c>
      <c r="B84" s="5">
        <v>3</v>
      </c>
      <c r="C84" s="6" t="s">
        <v>272</v>
      </c>
      <c r="D84" s="7">
        <v>6710</v>
      </c>
      <c r="E84" s="11" t="s">
        <v>87</v>
      </c>
      <c r="F84" s="13">
        <v>0</v>
      </c>
    </row>
    <row r="85" spans="1:6" x14ac:dyDescent="0.25">
      <c r="A85" s="5">
        <v>2026</v>
      </c>
      <c r="B85" s="5">
        <v>3</v>
      </c>
      <c r="C85" s="6" t="s">
        <v>272</v>
      </c>
      <c r="D85" s="7">
        <v>6711</v>
      </c>
      <c r="E85" s="11" t="s">
        <v>88</v>
      </c>
      <c r="F85" s="13">
        <v>0</v>
      </c>
    </row>
    <row r="86" spans="1:6" x14ac:dyDescent="0.25">
      <c r="A86" s="5">
        <v>2026</v>
      </c>
      <c r="B86" s="5">
        <v>3</v>
      </c>
      <c r="C86" s="6" t="s">
        <v>272</v>
      </c>
      <c r="D86" s="7">
        <v>6712</v>
      </c>
      <c r="E86" s="11" t="s">
        <v>89</v>
      </c>
      <c r="F86" s="13">
        <v>0</v>
      </c>
    </row>
    <row r="87" spans="1:6" x14ac:dyDescent="0.25">
      <c r="A87" s="5">
        <v>2026</v>
      </c>
      <c r="B87" s="5">
        <v>3</v>
      </c>
      <c r="C87" s="6" t="s">
        <v>272</v>
      </c>
      <c r="D87" s="7">
        <v>6713</v>
      </c>
      <c r="E87" s="11" t="s">
        <v>90</v>
      </c>
      <c r="F87" s="13">
        <v>0</v>
      </c>
    </row>
    <row r="88" spans="1:6" x14ac:dyDescent="0.25">
      <c r="A88" s="5">
        <v>2026</v>
      </c>
      <c r="B88" s="5">
        <v>3</v>
      </c>
      <c r="C88" s="6" t="s">
        <v>272</v>
      </c>
      <c r="D88" s="7">
        <v>6714</v>
      </c>
      <c r="E88" s="11" t="s">
        <v>91</v>
      </c>
      <c r="F88" s="13">
        <v>0</v>
      </c>
    </row>
    <row r="89" spans="1:6" x14ac:dyDescent="0.25">
      <c r="A89" s="5">
        <v>2026</v>
      </c>
      <c r="B89" s="5">
        <v>3</v>
      </c>
      <c r="C89" s="6" t="s">
        <v>272</v>
      </c>
      <c r="D89" s="7">
        <v>6715</v>
      </c>
      <c r="E89" s="11" t="s">
        <v>92</v>
      </c>
      <c r="F89" s="13">
        <v>0</v>
      </c>
    </row>
    <row r="90" spans="1:6" x14ac:dyDescent="0.25">
      <c r="A90" s="5">
        <v>2026</v>
      </c>
      <c r="B90" s="5">
        <v>3</v>
      </c>
      <c r="C90" s="6" t="s">
        <v>272</v>
      </c>
      <c r="D90" s="7">
        <v>6716</v>
      </c>
      <c r="E90" s="11" t="s">
        <v>93</v>
      </c>
      <c r="F90" s="13">
        <v>117793629</v>
      </c>
    </row>
    <row r="91" spans="1:6" x14ac:dyDescent="0.25">
      <c r="A91" s="5">
        <v>2026</v>
      </c>
      <c r="B91" s="5">
        <v>3</v>
      </c>
      <c r="C91" s="6" t="s">
        <v>272</v>
      </c>
      <c r="D91" s="7">
        <v>6717</v>
      </c>
      <c r="E91" s="11" t="s">
        <v>94</v>
      </c>
      <c r="F91" s="13">
        <v>0</v>
      </c>
    </row>
    <row r="92" spans="1:6" x14ac:dyDescent="0.25">
      <c r="A92" s="5">
        <v>2026</v>
      </c>
      <c r="B92" s="5">
        <v>3</v>
      </c>
      <c r="C92" s="6" t="s">
        <v>272</v>
      </c>
      <c r="D92" s="7">
        <v>6718</v>
      </c>
      <c r="E92" s="11" t="s">
        <v>95</v>
      </c>
      <c r="F92" s="13">
        <v>0</v>
      </c>
    </row>
    <row r="93" spans="1:6" x14ac:dyDescent="0.25">
      <c r="A93" s="5">
        <v>2026</v>
      </c>
      <c r="B93" s="5">
        <v>3</v>
      </c>
      <c r="C93" s="6" t="s">
        <v>272</v>
      </c>
      <c r="D93" s="7">
        <v>6719</v>
      </c>
      <c r="E93" s="11" t="s">
        <v>96</v>
      </c>
      <c r="F93" s="13">
        <v>0</v>
      </c>
    </row>
    <row r="94" spans="1:6" x14ac:dyDescent="0.25">
      <c r="A94" s="5">
        <v>2026</v>
      </c>
      <c r="B94" s="5">
        <v>3</v>
      </c>
      <c r="C94" s="6" t="s">
        <v>272</v>
      </c>
      <c r="D94" s="7">
        <v>6720</v>
      </c>
      <c r="E94" s="11" t="s">
        <v>97</v>
      </c>
      <c r="F94" s="13">
        <v>125001595</v>
      </c>
    </row>
    <row r="95" spans="1:6" x14ac:dyDescent="0.25">
      <c r="A95" s="5">
        <v>2026</v>
      </c>
      <c r="B95" s="5">
        <v>3</v>
      </c>
      <c r="C95" s="6" t="s">
        <v>272</v>
      </c>
      <c r="D95" s="7">
        <v>6721</v>
      </c>
      <c r="E95" s="11" t="s">
        <v>98</v>
      </c>
      <c r="F95" s="13">
        <v>0</v>
      </c>
    </row>
    <row r="96" spans="1:6" x14ac:dyDescent="0.25">
      <c r="A96" s="5">
        <v>2026</v>
      </c>
      <c r="B96" s="5">
        <v>3</v>
      </c>
      <c r="C96" s="6" t="s">
        <v>272</v>
      </c>
      <c r="D96" s="7">
        <v>6722</v>
      </c>
      <c r="E96" s="11" t="s">
        <v>99</v>
      </c>
      <c r="F96" s="13">
        <v>0</v>
      </c>
    </row>
    <row r="97" spans="1:6" x14ac:dyDescent="0.25">
      <c r="A97" s="5">
        <v>2026</v>
      </c>
      <c r="B97" s="5">
        <v>3</v>
      </c>
      <c r="C97" s="6" t="s">
        <v>272</v>
      </c>
      <c r="D97" s="7">
        <v>6723</v>
      </c>
      <c r="E97" s="11" t="s">
        <v>100</v>
      </c>
      <c r="F97" s="13">
        <v>260045</v>
      </c>
    </row>
    <row r="98" spans="1:6" x14ac:dyDescent="0.25">
      <c r="A98" s="5">
        <v>2026</v>
      </c>
      <c r="B98" s="5">
        <v>3</v>
      </c>
      <c r="C98" s="6" t="s">
        <v>272</v>
      </c>
      <c r="D98" s="7">
        <v>6724</v>
      </c>
      <c r="E98" s="11" t="s">
        <v>101</v>
      </c>
      <c r="F98" s="13">
        <v>193539453</v>
      </c>
    </row>
    <row r="99" spans="1:6" x14ac:dyDescent="0.25">
      <c r="A99" s="5">
        <v>2026</v>
      </c>
      <c r="B99" s="5">
        <v>3</v>
      </c>
      <c r="C99" s="6" t="s">
        <v>272</v>
      </c>
      <c r="D99" s="7">
        <v>6725</v>
      </c>
      <c r="E99" s="11" t="s">
        <v>102</v>
      </c>
      <c r="F99" s="13">
        <v>1403073</v>
      </c>
    </row>
    <row r="100" spans="1:6" x14ac:dyDescent="0.25">
      <c r="A100" s="5">
        <v>2026</v>
      </c>
      <c r="B100" s="5">
        <v>3</v>
      </c>
      <c r="C100" s="6" t="s">
        <v>272</v>
      </c>
      <c r="D100" s="7">
        <v>6726</v>
      </c>
      <c r="E100" s="8" t="s">
        <v>103</v>
      </c>
      <c r="F100" s="14">
        <f>+F101+F206</f>
        <v>762507071</v>
      </c>
    </row>
    <row r="101" spans="1:6" x14ac:dyDescent="0.25">
      <c r="A101" s="5">
        <v>2026</v>
      </c>
      <c r="B101" s="5">
        <v>3</v>
      </c>
      <c r="C101" s="6" t="s">
        <v>272</v>
      </c>
      <c r="D101" s="7">
        <v>6727</v>
      </c>
      <c r="E101" s="10" t="s">
        <v>104</v>
      </c>
      <c r="F101" s="9">
        <f>+F102+F111+F120+F130+F135+F145+F158+F196</f>
        <v>752124158</v>
      </c>
    </row>
    <row r="102" spans="1:6" x14ac:dyDescent="0.25">
      <c r="A102" s="5">
        <v>2026</v>
      </c>
      <c r="B102" s="5">
        <v>3</v>
      </c>
      <c r="C102" s="6" t="s">
        <v>272</v>
      </c>
      <c r="D102" s="7">
        <v>6728</v>
      </c>
      <c r="E102" s="10" t="s">
        <v>105</v>
      </c>
      <c r="F102" s="9">
        <f>SUM(F103:F110)</f>
        <v>220824601</v>
      </c>
    </row>
    <row r="103" spans="1:6" x14ac:dyDescent="0.25">
      <c r="A103" s="5">
        <v>2026</v>
      </c>
      <c r="B103" s="5">
        <v>3</v>
      </c>
      <c r="C103" s="6" t="s">
        <v>272</v>
      </c>
      <c r="D103" s="7">
        <v>6729</v>
      </c>
      <c r="E103" s="11" t="s">
        <v>106</v>
      </c>
      <c r="F103" s="13">
        <v>204025960</v>
      </c>
    </row>
    <row r="104" spans="1:6" x14ac:dyDescent="0.25">
      <c r="A104" s="5">
        <v>2026</v>
      </c>
      <c r="B104" s="5">
        <v>3</v>
      </c>
      <c r="C104" s="6" t="s">
        <v>272</v>
      </c>
      <c r="D104" s="7">
        <v>6730</v>
      </c>
      <c r="E104" s="11" t="s">
        <v>107</v>
      </c>
      <c r="F104" s="13">
        <v>11961785</v>
      </c>
    </row>
    <row r="105" spans="1:6" x14ac:dyDescent="0.25">
      <c r="A105" s="5">
        <v>2026</v>
      </c>
      <c r="B105" s="5">
        <v>3</v>
      </c>
      <c r="C105" s="6" t="s">
        <v>272</v>
      </c>
      <c r="D105" s="7">
        <v>6731</v>
      </c>
      <c r="E105" s="11" t="s">
        <v>108</v>
      </c>
      <c r="F105" s="13">
        <v>0</v>
      </c>
    </row>
    <row r="106" spans="1:6" x14ac:dyDescent="0.25">
      <c r="A106" s="5">
        <v>2026</v>
      </c>
      <c r="B106" s="5">
        <v>3</v>
      </c>
      <c r="C106" s="6" t="s">
        <v>272</v>
      </c>
      <c r="D106" s="7">
        <v>6732</v>
      </c>
      <c r="E106" s="11" t="s">
        <v>109</v>
      </c>
      <c r="F106" s="13">
        <v>2560660</v>
      </c>
    </row>
    <row r="107" spans="1:6" x14ac:dyDescent="0.25">
      <c r="A107" s="5">
        <v>2026</v>
      </c>
      <c r="B107" s="5">
        <v>3</v>
      </c>
      <c r="C107" s="6" t="s">
        <v>272</v>
      </c>
      <c r="D107" s="7">
        <v>6733</v>
      </c>
      <c r="E107" s="11" t="s">
        <v>110</v>
      </c>
      <c r="F107" s="13">
        <v>0</v>
      </c>
    </row>
    <row r="108" spans="1:6" x14ac:dyDescent="0.25">
      <c r="A108" s="5">
        <v>2026</v>
      </c>
      <c r="B108" s="5">
        <v>3</v>
      </c>
      <c r="C108" s="6" t="s">
        <v>272</v>
      </c>
      <c r="D108" s="7">
        <v>6734</v>
      </c>
      <c r="E108" s="11" t="s">
        <v>111</v>
      </c>
      <c r="F108" s="13">
        <v>0</v>
      </c>
    </row>
    <row r="109" spans="1:6" x14ac:dyDescent="0.25">
      <c r="A109" s="5">
        <v>2026</v>
      </c>
      <c r="B109" s="5">
        <v>3</v>
      </c>
      <c r="C109" s="6" t="s">
        <v>272</v>
      </c>
      <c r="D109" s="7">
        <v>6735</v>
      </c>
      <c r="E109" s="11" t="s">
        <v>112</v>
      </c>
      <c r="F109" s="13">
        <v>0</v>
      </c>
    </row>
    <row r="110" spans="1:6" x14ac:dyDescent="0.25">
      <c r="A110" s="5">
        <v>2026</v>
      </c>
      <c r="B110" s="5">
        <v>3</v>
      </c>
      <c r="C110" s="6" t="s">
        <v>272</v>
      </c>
      <c r="D110" s="7">
        <v>6736</v>
      </c>
      <c r="E110" s="11" t="s">
        <v>113</v>
      </c>
      <c r="F110" s="13">
        <v>2276196</v>
      </c>
    </row>
    <row r="111" spans="1:6" x14ac:dyDescent="0.25">
      <c r="A111" s="5">
        <v>2026</v>
      </c>
      <c r="B111" s="5">
        <v>3</v>
      </c>
      <c r="C111" s="6" t="s">
        <v>272</v>
      </c>
      <c r="D111" s="7">
        <v>6737</v>
      </c>
      <c r="E111" s="10" t="s">
        <v>114</v>
      </c>
      <c r="F111" s="9">
        <f>SUM(F112:F119)</f>
        <v>14173630</v>
      </c>
    </row>
    <row r="112" spans="1:6" x14ac:dyDescent="0.25">
      <c r="A112" s="5">
        <v>2026</v>
      </c>
      <c r="B112" s="5">
        <v>3</v>
      </c>
      <c r="C112" s="6" t="s">
        <v>272</v>
      </c>
      <c r="D112" s="7">
        <v>6738</v>
      </c>
      <c r="E112" s="11" t="s">
        <v>115</v>
      </c>
      <c r="F112" s="13">
        <v>0</v>
      </c>
    </row>
    <row r="113" spans="1:6" x14ac:dyDescent="0.25">
      <c r="A113" s="5">
        <v>2026</v>
      </c>
      <c r="B113" s="5">
        <v>3</v>
      </c>
      <c r="C113" s="6" t="s">
        <v>272</v>
      </c>
      <c r="D113" s="7">
        <v>6739</v>
      </c>
      <c r="E113" s="11" t="s">
        <v>116</v>
      </c>
      <c r="F113" s="13">
        <v>0</v>
      </c>
    </row>
    <row r="114" spans="1:6" x14ac:dyDescent="0.25">
      <c r="A114" s="5">
        <v>2026</v>
      </c>
      <c r="B114" s="5">
        <v>3</v>
      </c>
      <c r="C114" s="6" t="s">
        <v>272</v>
      </c>
      <c r="D114" s="7">
        <v>6740</v>
      </c>
      <c r="E114" s="11" t="s">
        <v>117</v>
      </c>
      <c r="F114" s="13">
        <v>0</v>
      </c>
    </row>
    <row r="115" spans="1:6" x14ac:dyDescent="0.25">
      <c r="A115" s="5">
        <v>2026</v>
      </c>
      <c r="B115" s="5">
        <v>3</v>
      </c>
      <c r="C115" s="6" t="s">
        <v>272</v>
      </c>
      <c r="D115" s="7">
        <v>6741</v>
      </c>
      <c r="E115" s="11" t="s">
        <v>118</v>
      </c>
      <c r="F115" s="13">
        <v>0</v>
      </c>
    </row>
    <row r="116" spans="1:6" x14ac:dyDescent="0.25">
      <c r="A116" s="5">
        <v>2026</v>
      </c>
      <c r="B116" s="5">
        <v>3</v>
      </c>
      <c r="C116" s="6" t="s">
        <v>272</v>
      </c>
      <c r="D116" s="7">
        <v>6742</v>
      </c>
      <c r="E116" s="11" t="s">
        <v>119</v>
      </c>
      <c r="F116" s="13">
        <v>0</v>
      </c>
    </row>
    <row r="117" spans="1:6" x14ac:dyDescent="0.25">
      <c r="A117" s="5">
        <v>2026</v>
      </c>
      <c r="B117" s="5">
        <v>3</v>
      </c>
      <c r="C117" s="6" t="s">
        <v>272</v>
      </c>
      <c r="D117" s="7">
        <v>6743</v>
      </c>
      <c r="E117" s="11" t="s">
        <v>120</v>
      </c>
      <c r="F117" s="13">
        <v>0</v>
      </c>
    </row>
    <row r="118" spans="1:6" x14ac:dyDescent="0.25">
      <c r="A118" s="5">
        <v>2026</v>
      </c>
      <c r="B118" s="5">
        <v>3</v>
      </c>
      <c r="C118" s="6" t="s">
        <v>272</v>
      </c>
      <c r="D118" s="7">
        <v>6745</v>
      </c>
      <c r="E118" s="11" t="s">
        <v>121</v>
      </c>
      <c r="F118" s="13">
        <v>0</v>
      </c>
    </row>
    <row r="119" spans="1:6" x14ac:dyDescent="0.25">
      <c r="A119" s="5">
        <v>2026</v>
      </c>
      <c r="B119" s="5">
        <v>3</v>
      </c>
      <c r="C119" s="6" t="s">
        <v>272</v>
      </c>
      <c r="D119" s="7">
        <v>6746</v>
      </c>
      <c r="E119" s="11" t="s">
        <v>122</v>
      </c>
      <c r="F119" s="13">
        <v>14173630</v>
      </c>
    </row>
    <row r="120" spans="1:6" x14ac:dyDescent="0.25">
      <c r="A120" s="5">
        <v>2026</v>
      </c>
      <c r="B120" s="5">
        <v>3</v>
      </c>
      <c r="C120" s="6" t="s">
        <v>272</v>
      </c>
      <c r="D120" s="7">
        <v>6747</v>
      </c>
      <c r="E120" s="10" t="s">
        <v>123</v>
      </c>
      <c r="F120" s="9">
        <f>SUM(F121:F129)</f>
        <v>58444348</v>
      </c>
    </row>
    <row r="121" spans="1:6" x14ac:dyDescent="0.25">
      <c r="A121" s="5">
        <v>2026</v>
      </c>
      <c r="B121" s="5">
        <v>3</v>
      </c>
      <c r="C121" s="6" t="s">
        <v>272</v>
      </c>
      <c r="D121" s="7">
        <v>6748</v>
      </c>
      <c r="E121" s="11" t="s">
        <v>124</v>
      </c>
      <c r="F121" s="13">
        <v>0</v>
      </c>
    </row>
    <row r="122" spans="1:6" x14ac:dyDescent="0.25">
      <c r="A122" s="5">
        <v>2026</v>
      </c>
      <c r="B122" s="5">
        <v>3</v>
      </c>
      <c r="C122" s="6" t="s">
        <v>272</v>
      </c>
      <c r="D122" s="7">
        <v>6749</v>
      </c>
      <c r="E122" s="11" t="s">
        <v>125</v>
      </c>
      <c r="F122" s="13">
        <v>8920985</v>
      </c>
    </row>
    <row r="123" spans="1:6" x14ac:dyDescent="0.25">
      <c r="A123" s="5">
        <v>2026</v>
      </c>
      <c r="B123" s="5">
        <v>3</v>
      </c>
      <c r="C123" s="6" t="s">
        <v>272</v>
      </c>
      <c r="D123" s="7">
        <v>6750</v>
      </c>
      <c r="E123" s="11" t="s">
        <v>126</v>
      </c>
      <c r="F123" s="13">
        <v>17201080</v>
      </c>
    </row>
    <row r="124" spans="1:6" x14ac:dyDescent="0.25">
      <c r="A124" s="5">
        <v>2026</v>
      </c>
      <c r="B124" s="5">
        <v>3</v>
      </c>
      <c r="C124" s="6" t="s">
        <v>272</v>
      </c>
      <c r="D124" s="7">
        <v>6751</v>
      </c>
      <c r="E124" s="11" t="s">
        <v>127</v>
      </c>
      <c r="F124" s="13">
        <v>0</v>
      </c>
    </row>
    <row r="125" spans="1:6" x14ac:dyDescent="0.25">
      <c r="A125" s="5">
        <v>2026</v>
      </c>
      <c r="B125" s="5">
        <v>3</v>
      </c>
      <c r="C125" s="6" t="s">
        <v>272</v>
      </c>
      <c r="D125" s="7">
        <v>6752</v>
      </c>
      <c r="E125" s="11" t="s">
        <v>128</v>
      </c>
      <c r="F125" s="13">
        <v>8523508</v>
      </c>
    </row>
    <row r="126" spans="1:6" x14ac:dyDescent="0.25">
      <c r="A126" s="5">
        <v>2026</v>
      </c>
      <c r="B126" s="5">
        <v>3</v>
      </c>
      <c r="C126" s="6" t="s">
        <v>272</v>
      </c>
      <c r="D126" s="7">
        <v>6753</v>
      </c>
      <c r="E126" s="11" t="s">
        <v>129</v>
      </c>
      <c r="F126" s="13">
        <v>15177675</v>
      </c>
    </row>
    <row r="127" spans="1:6" x14ac:dyDescent="0.25">
      <c r="A127" s="5">
        <v>2026</v>
      </c>
      <c r="B127" s="5">
        <v>3</v>
      </c>
      <c r="C127" s="6" t="s">
        <v>272</v>
      </c>
      <c r="D127" s="7">
        <v>6754</v>
      </c>
      <c r="E127" s="11" t="s">
        <v>130</v>
      </c>
      <c r="F127" s="13">
        <v>8621100</v>
      </c>
    </row>
    <row r="128" spans="1:6" x14ac:dyDescent="0.25">
      <c r="A128" s="5">
        <v>2026</v>
      </c>
      <c r="B128" s="5">
        <v>3</v>
      </c>
      <c r="C128" s="6" t="s">
        <v>272</v>
      </c>
      <c r="D128" s="7">
        <v>6755</v>
      </c>
      <c r="E128" s="11" t="s">
        <v>131</v>
      </c>
      <c r="F128" s="13">
        <v>0</v>
      </c>
    </row>
    <row r="129" spans="1:6" x14ac:dyDescent="0.25">
      <c r="A129" s="5">
        <v>2026</v>
      </c>
      <c r="B129" s="5">
        <v>3</v>
      </c>
      <c r="C129" s="6" t="s">
        <v>272</v>
      </c>
      <c r="D129" s="7">
        <v>6756</v>
      </c>
      <c r="E129" s="11" t="s">
        <v>132</v>
      </c>
      <c r="F129" s="13">
        <v>0</v>
      </c>
    </row>
    <row r="130" spans="1:6" x14ac:dyDescent="0.25">
      <c r="A130" s="5">
        <v>2026</v>
      </c>
      <c r="B130" s="5">
        <v>3</v>
      </c>
      <c r="C130" s="6" t="s">
        <v>272</v>
      </c>
      <c r="D130" s="7">
        <v>6757</v>
      </c>
      <c r="E130" s="10" t="s">
        <v>133</v>
      </c>
      <c r="F130" s="9">
        <f>SUM(F131:F134)</f>
        <v>4460493</v>
      </c>
    </row>
    <row r="131" spans="1:6" x14ac:dyDescent="0.25">
      <c r="A131" s="5">
        <v>2026</v>
      </c>
      <c r="B131" s="5">
        <v>3</v>
      </c>
      <c r="C131" s="6" t="s">
        <v>272</v>
      </c>
      <c r="D131" s="7">
        <v>6758</v>
      </c>
      <c r="E131" s="11" t="s">
        <v>134</v>
      </c>
      <c r="F131" s="13">
        <v>4460493</v>
      </c>
    </row>
    <row r="132" spans="1:6" x14ac:dyDescent="0.25">
      <c r="A132" s="5">
        <v>2026</v>
      </c>
      <c r="B132" s="5">
        <v>3</v>
      </c>
      <c r="C132" s="6" t="s">
        <v>272</v>
      </c>
      <c r="D132" s="7">
        <v>6759</v>
      </c>
      <c r="E132" s="11" t="s">
        <v>135</v>
      </c>
      <c r="F132" s="13">
        <v>0</v>
      </c>
    </row>
    <row r="133" spans="1:6" x14ac:dyDescent="0.25">
      <c r="A133" s="5">
        <v>2026</v>
      </c>
      <c r="B133" s="5">
        <v>3</v>
      </c>
      <c r="C133" s="6" t="s">
        <v>272</v>
      </c>
      <c r="D133" s="7">
        <v>6760</v>
      </c>
      <c r="E133" s="11" t="s">
        <v>136</v>
      </c>
      <c r="F133" s="13">
        <v>0</v>
      </c>
    </row>
    <row r="134" spans="1:6" x14ac:dyDescent="0.25">
      <c r="A134" s="5">
        <v>2026</v>
      </c>
      <c r="B134" s="5">
        <v>3</v>
      </c>
      <c r="C134" s="6" t="s">
        <v>272</v>
      </c>
      <c r="D134" s="7">
        <v>6761</v>
      </c>
      <c r="E134" s="11" t="s">
        <v>137</v>
      </c>
      <c r="F134" s="13">
        <v>0</v>
      </c>
    </row>
    <row r="135" spans="1:6" x14ac:dyDescent="0.25">
      <c r="A135" s="5">
        <v>2026</v>
      </c>
      <c r="B135" s="5">
        <v>3</v>
      </c>
      <c r="C135" s="6" t="s">
        <v>272</v>
      </c>
      <c r="D135" s="7">
        <v>6762</v>
      </c>
      <c r="E135" s="10" t="s">
        <v>138</v>
      </c>
      <c r="F135" s="9">
        <f>SUM(F136:F144)</f>
        <v>27814914</v>
      </c>
    </row>
    <row r="136" spans="1:6" x14ac:dyDescent="0.25">
      <c r="A136" s="5">
        <v>2026</v>
      </c>
      <c r="B136" s="5">
        <v>3</v>
      </c>
      <c r="C136" s="6" t="s">
        <v>272</v>
      </c>
      <c r="D136" s="7">
        <v>6763</v>
      </c>
      <c r="E136" s="11" t="s">
        <v>139</v>
      </c>
      <c r="F136" s="13">
        <v>3068381</v>
      </c>
    </row>
    <row r="137" spans="1:6" x14ac:dyDescent="0.25">
      <c r="A137" s="5">
        <v>2026</v>
      </c>
      <c r="B137" s="5">
        <v>3</v>
      </c>
      <c r="C137" s="6" t="s">
        <v>272</v>
      </c>
      <c r="D137" s="7">
        <v>6764</v>
      </c>
      <c r="E137" s="11" t="s">
        <v>140</v>
      </c>
      <c r="F137" s="13">
        <v>6129395</v>
      </c>
    </row>
    <row r="138" spans="1:6" x14ac:dyDescent="0.25">
      <c r="A138" s="5">
        <v>2026</v>
      </c>
      <c r="B138" s="5">
        <v>3</v>
      </c>
      <c r="C138" s="6" t="s">
        <v>272</v>
      </c>
      <c r="D138" s="7">
        <v>6765</v>
      </c>
      <c r="E138" s="11" t="s">
        <v>141</v>
      </c>
      <c r="F138" s="13">
        <v>735829</v>
      </c>
    </row>
    <row r="139" spans="1:6" x14ac:dyDescent="0.25">
      <c r="A139" s="5">
        <v>2026</v>
      </c>
      <c r="B139" s="5">
        <v>3</v>
      </c>
      <c r="C139" s="6" t="s">
        <v>272</v>
      </c>
      <c r="D139" s="7">
        <v>6766</v>
      </c>
      <c r="E139" s="11" t="s">
        <v>142</v>
      </c>
      <c r="F139" s="13">
        <v>4785845</v>
      </c>
    </row>
    <row r="140" spans="1:6" x14ac:dyDescent="0.25">
      <c r="A140" s="5">
        <v>2026</v>
      </c>
      <c r="B140" s="5">
        <v>3</v>
      </c>
      <c r="C140" s="6" t="s">
        <v>272</v>
      </c>
      <c r="D140" s="7">
        <v>6767</v>
      </c>
      <c r="E140" s="11" t="s">
        <v>143</v>
      </c>
      <c r="F140" s="13">
        <v>6821059</v>
      </c>
    </row>
    <row r="141" spans="1:6" x14ac:dyDescent="0.25">
      <c r="A141" s="5">
        <v>2026</v>
      </c>
      <c r="B141" s="5">
        <v>3</v>
      </c>
      <c r="C141" s="6" t="s">
        <v>272</v>
      </c>
      <c r="D141" s="7">
        <v>6768</v>
      </c>
      <c r="E141" s="11" t="s">
        <v>144</v>
      </c>
      <c r="F141" s="13">
        <v>6129395</v>
      </c>
    </row>
    <row r="142" spans="1:6" x14ac:dyDescent="0.25">
      <c r="A142" s="5">
        <v>2026</v>
      </c>
      <c r="B142" s="5">
        <v>3</v>
      </c>
      <c r="C142" s="6" t="s">
        <v>272</v>
      </c>
      <c r="D142" s="7">
        <v>7075</v>
      </c>
      <c r="E142" s="11" t="s">
        <v>145</v>
      </c>
      <c r="F142" s="13">
        <v>0</v>
      </c>
    </row>
    <row r="143" spans="1:6" x14ac:dyDescent="0.25">
      <c r="A143" s="5">
        <v>2026</v>
      </c>
      <c r="B143" s="5">
        <v>3</v>
      </c>
      <c r="C143" s="6" t="s">
        <v>272</v>
      </c>
      <c r="D143" s="7">
        <v>6769</v>
      </c>
      <c r="E143" s="11" t="s">
        <v>146</v>
      </c>
      <c r="F143" s="13">
        <v>0</v>
      </c>
    </row>
    <row r="144" spans="1:6" x14ac:dyDescent="0.25">
      <c r="A144" s="5">
        <v>2026</v>
      </c>
      <c r="B144" s="5">
        <v>3</v>
      </c>
      <c r="C144" s="6" t="s">
        <v>272</v>
      </c>
      <c r="D144" s="7">
        <v>6770</v>
      </c>
      <c r="E144" s="11" t="s">
        <v>147</v>
      </c>
      <c r="F144" s="13">
        <v>145010</v>
      </c>
    </row>
    <row r="145" spans="1:6" x14ac:dyDescent="0.25">
      <c r="A145" s="5">
        <v>2026</v>
      </c>
      <c r="B145" s="5">
        <v>3</v>
      </c>
      <c r="C145" s="6" t="s">
        <v>272</v>
      </c>
      <c r="D145" s="7">
        <v>6771</v>
      </c>
      <c r="E145" s="10" t="s">
        <v>148</v>
      </c>
      <c r="F145" s="9">
        <f>SUM(F146:F157)</f>
        <v>10350905</v>
      </c>
    </row>
    <row r="146" spans="1:6" x14ac:dyDescent="0.25">
      <c r="A146" s="5">
        <v>2026</v>
      </c>
      <c r="B146" s="5">
        <v>3</v>
      </c>
      <c r="C146" s="6" t="s">
        <v>272</v>
      </c>
      <c r="D146" s="7">
        <v>6772</v>
      </c>
      <c r="E146" s="11" t="s">
        <v>149</v>
      </c>
      <c r="F146" s="13">
        <v>0</v>
      </c>
    </row>
    <row r="147" spans="1:6" x14ac:dyDescent="0.25">
      <c r="A147" s="5">
        <v>2026</v>
      </c>
      <c r="B147" s="5">
        <v>3</v>
      </c>
      <c r="C147" s="6" t="s">
        <v>272</v>
      </c>
      <c r="D147" s="7">
        <v>6774</v>
      </c>
      <c r="E147" s="11" t="s">
        <v>150</v>
      </c>
      <c r="F147" s="13">
        <v>10350905</v>
      </c>
    </row>
    <row r="148" spans="1:6" x14ac:dyDescent="0.25">
      <c r="A148" s="5">
        <v>2026</v>
      </c>
      <c r="B148" s="5">
        <v>3</v>
      </c>
      <c r="C148" s="6" t="s">
        <v>272</v>
      </c>
      <c r="D148" s="7">
        <v>6775</v>
      </c>
      <c r="E148" s="11" t="s">
        <v>151</v>
      </c>
      <c r="F148" s="13">
        <v>0</v>
      </c>
    </row>
    <row r="149" spans="1:6" x14ac:dyDescent="0.25">
      <c r="A149" s="5">
        <v>2026</v>
      </c>
      <c r="B149" s="5">
        <v>3</v>
      </c>
      <c r="C149" s="6" t="s">
        <v>272</v>
      </c>
      <c r="D149" s="7">
        <v>6776</v>
      </c>
      <c r="E149" s="11" t="s">
        <v>152</v>
      </c>
      <c r="F149" s="13">
        <v>0</v>
      </c>
    </row>
    <row r="150" spans="1:6" x14ac:dyDescent="0.25">
      <c r="A150" s="5">
        <v>2026</v>
      </c>
      <c r="B150" s="5">
        <v>3</v>
      </c>
      <c r="C150" s="6" t="s">
        <v>272</v>
      </c>
      <c r="D150" s="7">
        <v>6777</v>
      </c>
      <c r="E150" s="11" t="s">
        <v>153</v>
      </c>
      <c r="F150" s="13">
        <v>0</v>
      </c>
    </row>
    <row r="151" spans="1:6" x14ac:dyDescent="0.25">
      <c r="A151" s="5">
        <v>2026</v>
      </c>
      <c r="B151" s="5">
        <v>3</v>
      </c>
      <c r="C151" s="6" t="s">
        <v>272</v>
      </c>
      <c r="D151" s="7">
        <v>6778</v>
      </c>
      <c r="E151" s="11" t="s">
        <v>154</v>
      </c>
      <c r="F151" s="13">
        <v>0</v>
      </c>
    </row>
    <row r="152" spans="1:6" x14ac:dyDescent="0.25">
      <c r="A152" s="5">
        <v>2026</v>
      </c>
      <c r="B152" s="5">
        <v>3</v>
      </c>
      <c r="C152" s="6" t="s">
        <v>272</v>
      </c>
      <c r="D152" s="7">
        <v>6779</v>
      </c>
      <c r="E152" s="11" t="s">
        <v>155</v>
      </c>
      <c r="F152" s="13">
        <v>0</v>
      </c>
    </row>
    <row r="153" spans="1:6" x14ac:dyDescent="0.25">
      <c r="A153" s="5">
        <v>2026</v>
      </c>
      <c r="B153" s="5">
        <v>3</v>
      </c>
      <c r="C153" s="6" t="s">
        <v>272</v>
      </c>
      <c r="D153" s="7">
        <v>6780</v>
      </c>
      <c r="E153" s="11" t="s">
        <v>156</v>
      </c>
      <c r="F153" s="13">
        <v>0</v>
      </c>
    </row>
    <row r="154" spans="1:6" x14ac:dyDescent="0.25">
      <c r="A154" s="5">
        <v>2026</v>
      </c>
      <c r="B154" s="5">
        <v>3</v>
      </c>
      <c r="C154" s="6" t="s">
        <v>272</v>
      </c>
      <c r="D154" s="7">
        <v>6782</v>
      </c>
      <c r="E154" s="11" t="s">
        <v>157</v>
      </c>
      <c r="F154" s="13">
        <v>0</v>
      </c>
    </row>
    <row r="155" spans="1:6" x14ac:dyDescent="0.25">
      <c r="A155" s="5">
        <v>2026</v>
      </c>
      <c r="B155" s="5">
        <v>3</v>
      </c>
      <c r="C155" s="6" t="s">
        <v>272</v>
      </c>
      <c r="D155" s="7">
        <v>7076</v>
      </c>
      <c r="E155" s="11" t="s">
        <v>158</v>
      </c>
      <c r="F155" s="13">
        <v>0</v>
      </c>
    </row>
    <row r="156" spans="1:6" x14ac:dyDescent="0.25">
      <c r="A156" s="5">
        <v>2026</v>
      </c>
      <c r="B156" s="5">
        <v>3</v>
      </c>
      <c r="C156" s="6" t="s">
        <v>272</v>
      </c>
      <c r="D156" s="7">
        <v>7218</v>
      </c>
      <c r="E156" s="11" t="s">
        <v>159</v>
      </c>
      <c r="F156" s="13">
        <v>0</v>
      </c>
    </row>
    <row r="157" spans="1:6" x14ac:dyDescent="0.25">
      <c r="A157" s="5">
        <v>2026</v>
      </c>
      <c r="B157" s="5">
        <v>3</v>
      </c>
      <c r="C157" s="6" t="s">
        <v>272</v>
      </c>
      <c r="D157" s="7">
        <v>6783</v>
      </c>
      <c r="E157" s="11" t="s">
        <v>160</v>
      </c>
      <c r="F157" s="13">
        <v>0</v>
      </c>
    </row>
    <row r="158" spans="1:6" x14ac:dyDescent="0.25">
      <c r="A158" s="5">
        <v>2026</v>
      </c>
      <c r="B158" s="5">
        <v>3</v>
      </c>
      <c r="C158" s="6" t="s">
        <v>272</v>
      </c>
      <c r="D158" s="7">
        <v>6784</v>
      </c>
      <c r="E158" s="10" t="s">
        <v>161</v>
      </c>
      <c r="F158" s="9">
        <f>SUM(F159:F195)</f>
        <v>415709067</v>
      </c>
    </row>
    <row r="159" spans="1:6" x14ac:dyDescent="0.25">
      <c r="A159" s="5">
        <v>2026</v>
      </c>
      <c r="B159" s="5">
        <v>3</v>
      </c>
      <c r="C159" s="6" t="s">
        <v>272</v>
      </c>
      <c r="D159" s="7">
        <v>6785</v>
      </c>
      <c r="E159" s="11" t="s">
        <v>162</v>
      </c>
      <c r="F159" s="13">
        <v>25679</v>
      </c>
    </row>
    <row r="160" spans="1:6" x14ac:dyDescent="0.25">
      <c r="A160" s="5">
        <v>2026</v>
      </c>
      <c r="B160" s="5">
        <v>3</v>
      </c>
      <c r="C160" s="6" t="s">
        <v>272</v>
      </c>
      <c r="D160" s="7">
        <v>6786</v>
      </c>
      <c r="E160" s="11" t="s">
        <v>163</v>
      </c>
      <c r="F160" s="13">
        <v>0</v>
      </c>
    </row>
    <row r="161" spans="1:6" x14ac:dyDescent="0.25">
      <c r="A161" s="5">
        <v>2026</v>
      </c>
      <c r="B161" s="5">
        <v>3</v>
      </c>
      <c r="C161" s="6" t="s">
        <v>272</v>
      </c>
      <c r="D161" s="7">
        <v>6787</v>
      </c>
      <c r="E161" s="11" t="s">
        <v>164</v>
      </c>
      <c r="F161" s="13">
        <v>0</v>
      </c>
    </row>
    <row r="162" spans="1:6" x14ac:dyDescent="0.25">
      <c r="A162" s="5">
        <v>2026</v>
      </c>
      <c r="B162" s="5">
        <v>3</v>
      </c>
      <c r="C162" s="6" t="s">
        <v>272</v>
      </c>
      <c r="D162" s="7">
        <v>6788</v>
      </c>
      <c r="E162" s="11" t="s">
        <v>165</v>
      </c>
      <c r="F162" s="13">
        <v>79831</v>
      </c>
    </row>
    <row r="163" spans="1:6" x14ac:dyDescent="0.25">
      <c r="A163" s="5">
        <v>2026</v>
      </c>
      <c r="B163" s="5">
        <v>3</v>
      </c>
      <c r="C163" s="6" t="s">
        <v>272</v>
      </c>
      <c r="D163" s="7">
        <v>6789</v>
      </c>
      <c r="E163" s="11" t="s">
        <v>166</v>
      </c>
      <c r="F163" s="13">
        <v>3561565</v>
      </c>
    </row>
    <row r="164" spans="1:6" x14ac:dyDescent="0.25">
      <c r="A164" s="5">
        <v>2026</v>
      </c>
      <c r="B164" s="5">
        <v>3</v>
      </c>
      <c r="C164" s="6" t="s">
        <v>272</v>
      </c>
      <c r="D164" s="7">
        <v>6790</v>
      </c>
      <c r="E164" s="11" t="s">
        <v>167</v>
      </c>
      <c r="F164" s="13">
        <v>73150730</v>
      </c>
    </row>
    <row r="165" spans="1:6" x14ac:dyDescent="0.25">
      <c r="A165" s="5">
        <v>2026</v>
      </c>
      <c r="B165" s="5">
        <v>3</v>
      </c>
      <c r="C165" s="6" t="s">
        <v>272</v>
      </c>
      <c r="D165" s="7">
        <v>6791</v>
      </c>
      <c r="E165" s="11" t="s">
        <v>168</v>
      </c>
      <c r="F165" s="13">
        <v>0</v>
      </c>
    </row>
    <row r="166" spans="1:6" x14ac:dyDescent="0.25">
      <c r="A166" s="5">
        <v>2026</v>
      </c>
      <c r="B166" s="5">
        <v>3</v>
      </c>
      <c r="C166" s="6" t="s">
        <v>272</v>
      </c>
      <c r="D166" s="7">
        <v>6792</v>
      </c>
      <c r="E166" s="11" t="s">
        <v>169</v>
      </c>
      <c r="F166" s="13">
        <v>31871708</v>
      </c>
    </row>
    <row r="167" spans="1:6" x14ac:dyDescent="0.25">
      <c r="A167" s="5">
        <v>2026</v>
      </c>
      <c r="B167" s="5">
        <v>3</v>
      </c>
      <c r="C167" s="6" t="s">
        <v>272</v>
      </c>
      <c r="D167" s="7">
        <v>6793</v>
      </c>
      <c r="E167" s="11" t="s">
        <v>170</v>
      </c>
      <c r="F167" s="13">
        <v>0</v>
      </c>
    </row>
    <row r="168" spans="1:6" x14ac:dyDescent="0.25">
      <c r="A168" s="5">
        <v>2026</v>
      </c>
      <c r="B168" s="5">
        <v>3</v>
      </c>
      <c r="C168" s="6" t="s">
        <v>272</v>
      </c>
      <c r="D168" s="7">
        <v>6794</v>
      </c>
      <c r="E168" s="11" t="s">
        <v>171</v>
      </c>
      <c r="F168" s="13">
        <v>8046500</v>
      </c>
    </row>
    <row r="169" spans="1:6" x14ac:dyDescent="0.25">
      <c r="A169" s="5">
        <v>2026</v>
      </c>
      <c r="B169" s="5">
        <v>3</v>
      </c>
      <c r="C169" s="6" t="s">
        <v>272</v>
      </c>
      <c r="D169" s="7">
        <v>6795</v>
      </c>
      <c r="E169" s="11" t="s">
        <v>172</v>
      </c>
      <c r="F169" s="13">
        <v>0</v>
      </c>
    </row>
    <row r="170" spans="1:6" x14ac:dyDescent="0.25">
      <c r="A170" s="5">
        <v>2026</v>
      </c>
      <c r="B170" s="5">
        <v>3</v>
      </c>
      <c r="C170" s="6" t="s">
        <v>272</v>
      </c>
      <c r="D170" s="7">
        <v>6796</v>
      </c>
      <c r="E170" s="11" t="s">
        <v>173</v>
      </c>
      <c r="F170" s="13">
        <v>0</v>
      </c>
    </row>
    <row r="171" spans="1:6" x14ac:dyDescent="0.25">
      <c r="A171" s="5">
        <v>2026</v>
      </c>
      <c r="B171" s="5">
        <v>3</v>
      </c>
      <c r="C171" s="6" t="s">
        <v>272</v>
      </c>
      <c r="D171" s="7">
        <v>6797</v>
      </c>
      <c r="E171" s="11" t="s">
        <v>174</v>
      </c>
      <c r="F171" s="13">
        <v>0</v>
      </c>
    </row>
    <row r="172" spans="1:6" x14ac:dyDescent="0.25">
      <c r="A172" s="5">
        <v>2026</v>
      </c>
      <c r="B172" s="5">
        <v>3</v>
      </c>
      <c r="C172" s="6" t="s">
        <v>272</v>
      </c>
      <c r="D172" s="7">
        <v>6798</v>
      </c>
      <c r="E172" s="11" t="s">
        <v>175</v>
      </c>
      <c r="F172" s="13">
        <v>0</v>
      </c>
    </row>
    <row r="173" spans="1:6" x14ac:dyDescent="0.25">
      <c r="A173" s="5">
        <v>2026</v>
      </c>
      <c r="B173" s="5">
        <v>3</v>
      </c>
      <c r="C173" s="6" t="s">
        <v>272</v>
      </c>
      <c r="D173" s="7">
        <v>6799</v>
      </c>
      <c r="E173" s="11" t="s">
        <v>176</v>
      </c>
      <c r="F173" s="13">
        <v>1403073</v>
      </c>
    </row>
    <row r="174" spans="1:6" x14ac:dyDescent="0.25">
      <c r="A174" s="5">
        <v>2026</v>
      </c>
      <c r="B174" s="5">
        <v>3</v>
      </c>
      <c r="C174" s="6" t="s">
        <v>272</v>
      </c>
      <c r="D174" s="7">
        <v>6800</v>
      </c>
      <c r="E174" s="11" t="s">
        <v>177</v>
      </c>
      <c r="F174" s="13">
        <v>0</v>
      </c>
    </row>
    <row r="175" spans="1:6" x14ac:dyDescent="0.25">
      <c r="A175" s="5">
        <v>2026</v>
      </c>
      <c r="B175" s="5">
        <v>3</v>
      </c>
      <c r="C175" s="6" t="s">
        <v>272</v>
      </c>
      <c r="D175" s="7">
        <v>6801</v>
      </c>
      <c r="E175" s="11" t="s">
        <v>178</v>
      </c>
      <c r="F175" s="13">
        <v>0</v>
      </c>
    </row>
    <row r="176" spans="1:6" x14ac:dyDescent="0.25">
      <c r="A176" s="5">
        <v>2026</v>
      </c>
      <c r="B176" s="5">
        <v>3</v>
      </c>
      <c r="C176" s="6" t="s">
        <v>272</v>
      </c>
      <c r="D176" s="7">
        <v>6802</v>
      </c>
      <c r="E176" s="11" t="s">
        <v>179</v>
      </c>
      <c r="F176" s="13">
        <v>0</v>
      </c>
    </row>
    <row r="177" spans="1:6" x14ac:dyDescent="0.25">
      <c r="A177" s="5">
        <v>2026</v>
      </c>
      <c r="B177" s="5">
        <v>3</v>
      </c>
      <c r="C177" s="6" t="s">
        <v>272</v>
      </c>
      <c r="D177" s="7">
        <v>6803</v>
      </c>
      <c r="E177" s="11" t="s">
        <v>180</v>
      </c>
      <c r="F177" s="13">
        <v>0</v>
      </c>
    </row>
    <row r="178" spans="1:6" x14ac:dyDescent="0.25">
      <c r="A178" s="5">
        <v>2026</v>
      </c>
      <c r="B178" s="5">
        <v>3</v>
      </c>
      <c r="C178" s="6" t="s">
        <v>272</v>
      </c>
      <c r="D178" s="7">
        <v>6804</v>
      </c>
      <c r="E178" s="11" t="s">
        <v>181</v>
      </c>
      <c r="F178" s="13">
        <v>444134</v>
      </c>
    </row>
    <row r="179" spans="1:6" x14ac:dyDescent="0.25">
      <c r="A179" s="5">
        <v>2026</v>
      </c>
      <c r="B179" s="5">
        <v>3</v>
      </c>
      <c r="C179" s="6" t="s">
        <v>272</v>
      </c>
      <c r="D179" s="7">
        <v>6805</v>
      </c>
      <c r="E179" s="11" t="s">
        <v>182</v>
      </c>
      <c r="F179" s="13">
        <v>1048654</v>
      </c>
    </row>
    <row r="180" spans="1:6" x14ac:dyDescent="0.25">
      <c r="A180" s="5">
        <v>2026</v>
      </c>
      <c r="B180" s="5">
        <v>3</v>
      </c>
      <c r="C180" s="6" t="s">
        <v>272</v>
      </c>
      <c r="D180" s="7">
        <v>6806</v>
      </c>
      <c r="E180" s="11" t="s">
        <v>183</v>
      </c>
      <c r="F180" s="13">
        <v>0</v>
      </c>
    </row>
    <row r="181" spans="1:6" x14ac:dyDescent="0.25">
      <c r="A181" s="5">
        <v>2026</v>
      </c>
      <c r="B181" s="5">
        <v>3</v>
      </c>
      <c r="C181" s="6" t="s">
        <v>272</v>
      </c>
      <c r="D181" s="7">
        <v>6807</v>
      </c>
      <c r="E181" s="11" t="s">
        <v>184</v>
      </c>
      <c r="F181" s="13">
        <v>0</v>
      </c>
    </row>
    <row r="182" spans="1:6" x14ac:dyDescent="0.25">
      <c r="A182" s="5">
        <v>2026</v>
      </c>
      <c r="B182" s="5">
        <v>3</v>
      </c>
      <c r="C182" s="6" t="s">
        <v>272</v>
      </c>
      <c r="D182" s="7">
        <v>6808</v>
      </c>
      <c r="E182" s="11" t="s">
        <v>185</v>
      </c>
      <c r="F182" s="13">
        <v>0</v>
      </c>
    </row>
    <row r="183" spans="1:6" x14ac:dyDescent="0.25">
      <c r="A183" s="5">
        <v>2026</v>
      </c>
      <c r="B183" s="5">
        <v>3</v>
      </c>
      <c r="C183" s="6" t="s">
        <v>272</v>
      </c>
      <c r="D183" s="7">
        <v>6809</v>
      </c>
      <c r="E183" s="11" t="s">
        <v>186</v>
      </c>
      <c r="F183" s="13">
        <v>2650665</v>
      </c>
    </row>
    <row r="184" spans="1:6" x14ac:dyDescent="0.25">
      <c r="A184" s="5">
        <v>2026</v>
      </c>
      <c r="B184" s="5">
        <v>3</v>
      </c>
      <c r="C184" s="6" t="s">
        <v>272</v>
      </c>
      <c r="D184" s="7">
        <v>6810</v>
      </c>
      <c r="E184" s="11" t="s">
        <v>187</v>
      </c>
      <c r="F184" s="13">
        <v>0</v>
      </c>
    </row>
    <row r="185" spans="1:6" x14ac:dyDescent="0.25">
      <c r="A185" s="5">
        <v>2026</v>
      </c>
      <c r="B185" s="5">
        <v>3</v>
      </c>
      <c r="C185" s="6" t="s">
        <v>272</v>
      </c>
      <c r="D185" s="7">
        <v>6811</v>
      </c>
      <c r="E185" s="11" t="s">
        <v>188</v>
      </c>
      <c r="F185" s="13">
        <v>0</v>
      </c>
    </row>
    <row r="186" spans="1:6" x14ac:dyDescent="0.25">
      <c r="A186" s="5">
        <v>2026</v>
      </c>
      <c r="B186" s="5">
        <v>3</v>
      </c>
      <c r="C186" s="6" t="s">
        <v>272</v>
      </c>
      <c r="D186" s="7">
        <v>6812</v>
      </c>
      <c r="E186" s="11" t="s">
        <v>189</v>
      </c>
      <c r="F186" s="13">
        <v>0</v>
      </c>
    </row>
    <row r="187" spans="1:6" x14ac:dyDescent="0.25">
      <c r="A187" s="5">
        <v>2026</v>
      </c>
      <c r="B187" s="5">
        <v>3</v>
      </c>
      <c r="C187" s="6" t="s">
        <v>272</v>
      </c>
      <c r="D187" s="7">
        <v>6813</v>
      </c>
      <c r="E187" s="11" t="s">
        <v>190</v>
      </c>
      <c r="F187" s="13">
        <v>0</v>
      </c>
    </row>
    <row r="188" spans="1:6" x14ac:dyDescent="0.25">
      <c r="A188" s="5">
        <v>2026</v>
      </c>
      <c r="B188" s="5">
        <v>3</v>
      </c>
      <c r="C188" s="6" t="s">
        <v>272</v>
      </c>
      <c r="D188" s="7">
        <v>6814</v>
      </c>
      <c r="E188" s="11" t="s">
        <v>191</v>
      </c>
      <c r="F188" s="13">
        <v>0</v>
      </c>
    </row>
    <row r="189" spans="1:6" x14ac:dyDescent="0.25">
      <c r="A189" s="5">
        <v>2026</v>
      </c>
      <c r="B189" s="5">
        <v>3</v>
      </c>
      <c r="C189" s="6" t="s">
        <v>272</v>
      </c>
      <c r="D189" s="7">
        <v>6815</v>
      </c>
      <c r="E189" s="11" t="s">
        <v>192</v>
      </c>
      <c r="F189" s="13">
        <v>0</v>
      </c>
    </row>
    <row r="190" spans="1:6" x14ac:dyDescent="0.25">
      <c r="A190" s="5">
        <v>2026</v>
      </c>
      <c r="B190" s="5">
        <v>3</v>
      </c>
      <c r="C190" s="6" t="s">
        <v>272</v>
      </c>
      <c r="D190" s="7">
        <v>6816</v>
      </c>
      <c r="E190" s="11" t="s">
        <v>193</v>
      </c>
      <c r="F190" s="13">
        <v>0</v>
      </c>
    </row>
    <row r="191" spans="1:6" x14ac:dyDescent="0.25">
      <c r="A191" s="5">
        <v>2026</v>
      </c>
      <c r="B191" s="5">
        <v>3</v>
      </c>
      <c r="C191" s="6" t="s">
        <v>272</v>
      </c>
      <c r="D191" s="7">
        <v>6817</v>
      </c>
      <c r="E191" s="11" t="s">
        <v>194</v>
      </c>
      <c r="F191" s="13">
        <v>0</v>
      </c>
    </row>
    <row r="192" spans="1:6" x14ac:dyDescent="0.25">
      <c r="A192" s="5">
        <v>2026</v>
      </c>
      <c r="B192" s="5">
        <v>3</v>
      </c>
      <c r="C192" s="6" t="s">
        <v>272</v>
      </c>
      <c r="D192" s="7">
        <v>6818</v>
      </c>
      <c r="E192" s="11" t="s">
        <v>195</v>
      </c>
      <c r="F192" s="13">
        <v>0</v>
      </c>
    </row>
    <row r="193" spans="1:6" x14ac:dyDescent="0.25">
      <c r="A193" s="5">
        <v>2026</v>
      </c>
      <c r="B193" s="5">
        <v>3</v>
      </c>
      <c r="C193" s="6" t="s">
        <v>272</v>
      </c>
      <c r="D193" s="7">
        <v>6819</v>
      </c>
      <c r="E193" s="11" t="s">
        <v>196</v>
      </c>
      <c r="F193" s="13">
        <v>89304000</v>
      </c>
    </row>
    <row r="194" spans="1:6" x14ac:dyDescent="0.25">
      <c r="A194" s="5">
        <v>2026</v>
      </c>
      <c r="B194" s="5">
        <v>3</v>
      </c>
      <c r="C194" s="6" t="s">
        <v>272</v>
      </c>
      <c r="D194" s="7">
        <v>6820</v>
      </c>
      <c r="E194" s="11" t="s">
        <v>197</v>
      </c>
      <c r="F194" s="13">
        <v>183868781</v>
      </c>
    </row>
    <row r="195" spans="1:6" x14ac:dyDescent="0.25">
      <c r="A195" s="5">
        <v>2026</v>
      </c>
      <c r="B195" s="5">
        <v>3</v>
      </c>
      <c r="C195" s="6" t="s">
        <v>272</v>
      </c>
      <c r="D195" s="7">
        <v>6821</v>
      </c>
      <c r="E195" s="11" t="s">
        <v>198</v>
      </c>
      <c r="F195" s="13">
        <v>20253747</v>
      </c>
    </row>
    <row r="196" spans="1:6" x14ac:dyDescent="0.25">
      <c r="A196" s="5">
        <v>2026</v>
      </c>
      <c r="B196" s="5">
        <v>3</v>
      </c>
      <c r="C196" s="6" t="s">
        <v>272</v>
      </c>
      <c r="D196" s="7">
        <v>6822</v>
      </c>
      <c r="E196" s="10" t="s">
        <v>199</v>
      </c>
      <c r="F196" s="9">
        <f>SUM(F197:F205)</f>
        <v>346200</v>
      </c>
    </row>
    <row r="197" spans="1:6" x14ac:dyDescent="0.25">
      <c r="A197" s="5">
        <v>2026</v>
      </c>
      <c r="B197" s="5">
        <v>3</v>
      </c>
      <c r="C197" s="6" t="s">
        <v>272</v>
      </c>
      <c r="D197" s="7">
        <v>6823</v>
      </c>
      <c r="E197" s="11" t="s">
        <v>200</v>
      </c>
      <c r="F197" s="13">
        <v>0</v>
      </c>
    </row>
    <row r="198" spans="1:6" x14ac:dyDescent="0.25">
      <c r="A198" s="5">
        <v>2026</v>
      </c>
      <c r="B198" s="5">
        <v>3</v>
      </c>
      <c r="C198" s="6" t="s">
        <v>272</v>
      </c>
      <c r="D198" s="7">
        <v>6824</v>
      </c>
      <c r="E198" s="11" t="s">
        <v>201</v>
      </c>
      <c r="F198" s="13">
        <v>0</v>
      </c>
    </row>
    <row r="199" spans="1:6" x14ac:dyDescent="0.25">
      <c r="A199" s="5">
        <v>2026</v>
      </c>
      <c r="B199" s="5">
        <v>3</v>
      </c>
      <c r="C199" s="6" t="s">
        <v>272</v>
      </c>
      <c r="D199" s="7">
        <v>6826</v>
      </c>
      <c r="E199" s="11" t="s">
        <v>202</v>
      </c>
      <c r="F199" s="13">
        <v>0</v>
      </c>
    </row>
    <row r="200" spans="1:6" x14ac:dyDescent="0.25">
      <c r="A200" s="5">
        <v>2026</v>
      </c>
      <c r="B200" s="5">
        <v>3</v>
      </c>
      <c r="C200" s="6" t="s">
        <v>272</v>
      </c>
      <c r="D200" s="7">
        <v>6827</v>
      </c>
      <c r="E200" s="11" t="s">
        <v>203</v>
      </c>
      <c r="F200" s="13">
        <v>0</v>
      </c>
    </row>
    <row r="201" spans="1:6" x14ac:dyDescent="0.25">
      <c r="A201" s="5">
        <v>2026</v>
      </c>
      <c r="B201" s="5">
        <v>3</v>
      </c>
      <c r="C201" s="6" t="s">
        <v>272</v>
      </c>
      <c r="D201" s="7">
        <v>6828</v>
      </c>
      <c r="E201" s="11" t="s">
        <v>204</v>
      </c>
      <c r="F201" s="13">
        <v>346200</v>
      </c>
    </row>
    <row r="202" spans="1:6" x14ac:dyDescent="0.25">
      <c r="A202" s="5">
        <v>2026</v>
      </c>
      <c r="B202" s="5">
        <v>3</v>
      </c>
      <c r="C202" s="6" t="s">
        <v>272</v>
      </c>
      <c r="D202" s="7">
        <v>6829</v>
      </c>
      <c r="E202" s="11" t="s">
        <v>205</v>
      </c>
      <c r="F202" s="13">
        <v>0</v>
      </c>
    </row>
    <row r="203" spans="1:6" x14ac:dyDescent="0.25">
      <c r="A203" s="5">
        <v>2026</v>
      </c>
      <c r="B203" s="5">
        <v>3</v>
      </c>
      <c r="C203" s="6" t="s">
        <v>272</v>
      </c>
      <c r="D203" s="7">
        <v>6830</v>
      </c>
      <c r="E203" s="11" t="s">
        <v>206</v>
      </c>
      <c r="F203" s="13">
        <v>0</v>
      </c>
    </row>
    <row r="204" spans="1:6" x14ac:dyDescent="0.25">
      <c r="A204" s="5">
        <v>2026</v>
      </c>
      <c r="B204" s="5">
        <v>3</v>
      </c>
      <c r="C204" s="6" t="s">
        <v>272</v>
      </c>
      <c r="D204" s="7">
        <v>10427</v>
      </c>
      <c r="E204" s="11" t="s">
        <v>265</v>
      </c>
      <c r="F204" s="13">
        <v>0</v>
      </c>
    </row>
    <row r="205" spans="1:6" x14ac:dyDescent="0.25">
      <c r="A205" s="5">
        <v>2026</v>
      </c>
      <c r="B205" s="5">
        <v>3</v>
      </c>
      <c r="C205" s="6" t="s">
        <v>272</v>
      </c>
      <c r="D205" s="7">
        <v>6831</v>
      </c>
      <c r="E205" s="11" t="s">
        <v>207</v>
      </c>
      <c r="F205" s="13">
        <v>0</v>
      </c>
    </row>
    <row r="206" spans="1:6" x14ac:dyDescent="0.25">
      <c r="A206" s="5">
        <v>2026</v>
      </c>
      <c r="B206" s="5">
        <v>3</v>
      </c>
      <c r="C206" s="6" t="s">
        <v>272</v>
      </c>
      <c r="D206" s="7">
        <v>6832</v>
      </c>
      <c r="E206" s="10" t="s">
        <v>208</v>
      </c>
      <c r="F206" s="9">
        <f>SUM(F207:F221)</f>
        <v>10382913</v>
      </c>
    </row>
    <row r="207" spans="1:6" x14ac:dyDescent="0.25">
      <c r="A207" s="5">
        <v>2026</v>
      </c>
      <c r="B207" s="5">
        <v>3</v>
      </c>
      <c r="C207" s="6" t="s">
        <v>272</v>
      </c>
      <c r="D207" s="7">
        <v>6833</v>
      </c>
      <c r="E207" s="11" t="s">
        <v>209</v>
      </c>
      <c r="F207" s="13">
        <v>0</v>
      </c>
    </row>
    <row r="208" spans="1:6" x14ac:dyDescent="0.25">
      <c r="A208" s="5">
        <v>2026</v>
      </c>
      <c r="B208" s="5">
        <v>3</v>
      </c>
      <c r="C208" s="6" t="s">
        <v>272</v>
      </c>
      <c r="D208" s="7">
        <v>6834</v>
      </c>
      <c r="E208" s="11" t="s">
        <v>210</v>
      </c>
      <c r="F208" s="13">
        <v>0</v>
      </c>
    </row>
    <row r="209" spans="1:6" x14ac:dyDescent="0.25">
      <c r="A209" s="5">
        <v>2026</v>
      </c>
      <c r="B209" s="5">
        <v>3</v>
      </c>
      <c r="C209" s="6" t="s">
        <v>272</v>
      </c>
      <c r="D209" s="7">
        <v>6836</v>
      </c>
      <c r="E209" s="11" t="s">
        <v>211</v>
      </c>
      <c r="F209" s="13">
        <v>0</v>
      </c>
    </row>
    <row r="210" spans="1:6" x14ac:dyDescent="0.25">
      <c r="A210" s="5">
        <v>2026</v>
      </c>
      <c r="B210" s="5">
        <v>3</v>
      </c>
      <c r="C210" s="6" t="s">
        <v>272</v>
      </c>
      <c r="D210" s="7">
        <v>6837</v>
      </c>
      <c r="E210" s="11" t="s">
        <v>212</v>
      </c>
      <c r="F210" s="13">
        <v>0</v>
      </c>
    </row>
    <row r="211" spans="1:6" x14ac:dyDescent="0.25">
      <c r="A211" s="5">
        <v>2026</v>
      </c>
      <c r="B211" s="5">
        <v>3</v>
      </c>
      <c r="C211" s="6" t="s">
        <v>272</v>
      </c>
      <c r="D211" s="7">
        <v>6838</v>
      </c>
      <c r="E211" s="11" t="s">
        <v>213</v>
      </c>
      <c r="F211" s="13">
        <v>0</v>
      </c>
    </row>
    <row r="212" spans="1:6" x14ac:dyDescent="0.25">
      <c r="A212" s="5">
        <v>2026</v>
      </c>
      <c r="B212" s="5">
        <v>3</v>
      </c>
      <c r="C212" s="6" t="s">
        <v>272</v>
      </c>
      <c r="D212" s="7">
        <v>6839</v>
      </c>
      <c r="E212" s="11" t="s">
        <v>214</v>
      </c>
      <c r="F212" s="13">
        <v>0</v>
      </c>
    </row>
    <row r="213" spans="1:6" x14ac:dyDescent="0.25">
      <c r="A213" s="5">
        <v>2026</v>
      </c>
      <c r="B213" s="5">
        <v>3</v>
      </c>
      <c r="C213" s="6" t="s">
        <v>272</v>
      </c>
      <c r="D213" s="7">
        <v>6840</v>
      </c>
      <c r="E213" s="11" t="s">
        <v>215</v>
      </c>
      <c r="F213" s="13">
        <v>0</v>
      </c>
    </row>
    <row r="214" spans="1:6" x14ac:dyDescent="0.25">
      <c r="A214" s="5">
        <v>2026</v>
      </c>
      <c r="B214" s="5">
        <v>3</v>
      </c>
      <c r="C214" s="6" t="s">
        <v>272</v>
      </c>
      <c r="D214" s="7">
        <v>6841</v>
      </c>
      <c r="E214" s="11" t="s">
        <v>216</v>
      </c>
      <c r="F214" s="13">
        <v>10382913</v>
      </c>
    </row>
    <row r="215" spans="1:6" x14ac:dyDescent="0.25">
      <c r="A215" s="5">
        <v>2026</v>
      </c>
      <c r="B215" s="5">
        <v>3</v>
      </c>
      <c r="C215" s="6" t="s">
        <v>272</v>
      </c>
      <c r="D215" s="7">
        <v>6842</v>
      </c>
      <c r="E215" s="11" t="s">
        <v>217</v>
      </c>
      <c r="F215" s="13">
        <v>0</v>
      </c>
    </row>
    <row r="216" spans="1:6" x14ac:dyDescent="0.25">
      <c r="A216" s="5">
        <v>2026</v>
      </c>
      <c r="B216" s="5">
        <v>3</v>
      </c>
      <c r="C216" s="6" t="s">
        <v>272</v>
      </c>
      <c r="D216" s="7">
        <v>6843</v>
      </c>
      <c r="E216" s="11" t="s">
        <v>218</v>
      </c>
      <c r="F216" s="13">
        <v>0</v>
      </c>
    </row>
    <row r="217" spans="1:6" x14ac:dyDescent="0.25">
      <c r="A217" s="5">
        <v>2026</v>
      </c>
      <c r="B217" s="5">
        <v>3</v>
      </c>
      <c r="C217" s="6" t="s">
        <v>272</v>
      </c>
      <c r="D217" s="7">
        <v>6844</v>
      </c>
      <c r="E217" s="11" t="s">
        <v>219</v>
      </c>
      <c r="F217" s="13">
        <v>0</v>
      </c>
    </row>
    <row r="218" spans="1:6" x14ac:dyDescent="0.25">
      <c r="A218" s="5">
        <v>2026</v>
      </c>
      <c r="B218" s="5">
        <v>3</v>
      </c>
      <c r="C218" s="6" t="s">
        <v>272</v>
      </c>
      <c r="D218" s="7">
        <v>6845</v>
      </c>
      <c r="E218" s="11" t="s">
        <v>220</v>
      </c>
      <c r="F218" s="13">
        <v>0</v>
      </c>
    </row>
    <row r="219" spans="1:6" x14ac:dyDescent="0.25">
      <c r="A219" s="5">
        <v>2026</v>
      </c>
      <c r="B219" s="5">
        <v>3</v>
      </c>
      <c r="C219" s="6" t="s">
        <v>272</v>
      </c>
      <c r="D219" s="7">
        <v>7219</v>
      </c>
      <c r="E219" s="11" t="s">
        <v>221</v>
      </c>
      <c r="F219" s="13">
        <v>0</v>
      </c>
    </row>
    <row r="220" spans="1:6" x14ac:dyDescent="0.25">
      <c r="A220" s="5">
        <v>2026</v>
      </c>
      <c r="B220" s="5">
        <v>3</v>
      </c>
      <c r="C220" s="6" t="s">
        <v>272</v>
      </c>
      <c r="D220" s="7">
        <v>6846</v>
      </c>
      <c r="E220" s="11" t="s">
        <v>222</v>
      </c>
      <c r="F220" s="13">
        <v>0</v>
      </c>
    </row>
    <row r="221" spans="1:6" x14ac:dyDescent="0.25">
      <c r="A221" s="5">
        <v>2026</v>
      </c>
      <c r="B221" s="5">
        <v>3</v>
      </c>
      <c r="C221" s="6" t="s">
        <v>272</v>
      </c>
      <c r="D221" s="7">
        <v>10428</v>
      </c>
      <c r="E221" s="11" t="s">
        <v>266</v>
      </c>
      <c r="F221" s="13">
        <v>0</v>
      </c>
    </row>
    <row r="222" spans="1:6" x14ac:dyDescent="0.25">
      <c r="A222" s="5">
        <v>2026</v>
      </c>
      <c r="B222" s="5">
        <v>3</v>
      </c>
      <c r="C222" s="6" t="s">
        <v>272</v>
      </c>
      <c r="D222" s="7">
        <v>6847</v>
      </c>
      <c r="E222" s="8" t="s">
        <v>223</v>
      </c>
      <c r="F222" s="14">
        <f>+F2-F56-F100</f>
        <v>-235486187</v>
      </c>
    </row>
    <row r="223" spans="1:6" x14ac:dyDescent="0.25">
      <c r="A223" s="5">
        <v>2026</v>
      </c>
      <c r="B223" s="5">
        <v>3</v>
      </c>
      <c r="C223" s="6" t="s">
        <v>272</v>
      </c>
      <c r="D223" s="7">
        <v>6848</v>
      </c>
      <c r="E223" s="10" t="s">
        <v>224</v>
      </c>
      <c r="F223" s="9">
        <f>SUM(F224:F233)</f>
        <v>0</v>
      </c>
    </row>
    <row r="224" spans="1:6" x14ac:dyDescent="0.25">
      <c r="A224" s="5">
        <v>2026</v>
      </c>
      <c r="B224" s="5">
        <v>3</v>
      </c>
      <c r="C224" s="6" t="s">
        <v>272</v>
      </c>
      <c r="D224" s="7">
        <v>6849</v>
      </c>
      <c r="E224" s="11" t="s">
        <v>225</v>
      </c>
      <c r="F224" s="12">
        <v>0</v>
      </c>
    </row>
    <row r="225" spans="1:6" x14ac:dyDescent="0.25">
      <c r="A225" s="5">
        <v>2026</v>
      </c>
      <c r="B225" s="5">
        <v>3</v>
      </c>
      <c r="C225" s="6" t="s">
        <v>272</v>
      </c>
      <c r="D225" s="7">
        <v>6850</v>
      </c>
      <c r="E225" s="11" t="s">
        <v>226</v>
      </c>
      <c r="F225" s="12">
        <v>0</v>
      </c>
    </row>
    <row r="226" spans="1:6" x14ac:dyDescent="0.25">
      <c r="A226" s="5">
        <v>2026</v>
      </c>
      <c r="B226" s="5">
        <v>3</v>
      </c>
      <c r="C226" s="6" t="s">
        <v>272</v>
      </c>
      <c r="D226" s="7">
        <v>6851</v>
      </c>
      <c r="E226" s="11" t="s">
        <v>227</v>
      </c>
      <c r="F226" s="12">
        <v>0</v>
      </c>
    </row>
    <row r="227" spans="1:6" x14ac:dyDescent="0.25">
      <c r="A227" s="5">
        <v>2026</v>
      </c>
      <c r="B227" s="5">
        <v>3</v>
      </c>
      <c r="C227" s="6" t="s">
        <v>272</v>
      </c>
      <c r="D227" s="7">
        <v>6853</v>
      </c>
      <c r="E227" s="11" t="s">
        <v>252</v>
      </c>
      <c r="F227" s="12">
        <v>0</v>
      </c>
    </row>
    <row r="228" spans="1:6" x14ac:dyDescent="0.25">
      <c r="A228" s="5">
        <v>2026</v>
      </c>
      <c r="B228" s="5">
        <v>3</v>
      </c>
      <c r="C228" s="6" t="s">
        <v>272</v>
      </c>
      <c r="D228" s="7">
        <v>6855</v>
      </c>
      <c r="E228" s="11" t="s">
        <v>228</v>
      </c>
      <c r="F228" s="12">
        <v>0</v>
      </c>
    </row>
    <row r="229" spans="1:6" x14ac:dyDescent="0.25">
      <c r="A229" s="5">
        <v>2026</v>
      </c>
      <c r="B229" s="5">
        <v>3</v>
      </c>
      <c r="C229" s="6" t="s">
        <v>272</v>
      </c>
      <c r="D229" s="7">
        <v>10223</v>
      </c>
      <c r="E229" s="11" t="s">
        <v>253</v>
      </c>
      <c r="F229" s="12">
        <v>0</v>
      </c>
    </row>
    <row r="230" spans="1:6" x14ac:dyDescent="0.25">
      <c r="A230" s="5">
        <v>2026</v>
      </c>
      <c r="B230" s="5">
        <v>3</v>
      </c>
      <c r="C230" s="6" t="s">
        <v>272</v>
      </c>
      <c r="D230" s="7">
        <v>10224</v>
      </c>
      <c r="E230" s="11" t="s">
        <v>254</v>
      </c>
      <c r="F230" s="12">
        <v>0</v>
      </c>
    </row>
    <row r="231" spans="1:6" x14ac:dyDescent="0.25">
      <c r="A231" s="5">
        <v>2026</v>
      </c>
      <c r="B231" s="5">
        <v>3</v>
      </c>
      <c r="C231" s="6" t="s">
        <v>272</v>
      </c>
      <c r="D231" s="7">
        <v>10225</v>
      </c>
      <c r="E231" s="11" t="s">
        <v>255</v>
      </c>
      <c r="F231" s="12">
        <v>0</v>
      </c>
    </row>
    <row r="232" spans="1:6" x14ac:dyDescent="0.25">
      <c r="A232" s="5">
        <v>2026</v>
      </c>
      <c r="B232" s="5">
        <v>3</v>
      </c>
      <c r="C232" s="6" t="s">
        <v>272</v>
      </c>
      <c r="D232" s="7">
        <v>10226</v>
      </c>
      <c r="E232" s="11" t="s">
        <v>256</v>
      </c>
      <c r="F232" s="12">
        <v>0</v>
      </c>
    </row>
    <row r="233" spans="1:6" x14ac:dyDescent="0.25">
      <c r="A233" s="5">
        <v>2026</v>
      </c>
      <c r="B233" s="5">
        <v>3</v>
      </c>
      <c r="C233" s="6" t="s">
        <v>272</v>
      </c>
      <c r="D233" s="7">
        <v>6856</v>
      </c>
      <c r="E233" s="11" t="s">
        <v>229</v>
      </c>
      <c r="F233" s="12">
        <v>0</v>
      </c>
    </row>
    <row r="234" spans="1:6" x14ac:dyDescent="0.25">
      <c r="A234" s="5">
        <v>2026</v>
      </c>
      <c r="B234" s="5">
        <v>3</v>
      </c>
      <c r="C234" s="6" t="s">
        <v>272</v>
      </c>
      <c r="D234" s="7">
        <v>6857</v>
      </c>
      <c r="E234" s="10" t="s">
        <v>230</v>
      </c>
      <c r="F234" s="9">
        <f>SUM(F235:F238)</f>
        <v>91616377</v>
      </c>
    </row>
    <row r="235" spans="1:6" x14ac:dyDescent="0.25">
      <c r="A235" s="5">
        <v>2026</v>
      </c>
      <c r="B235" s="5">
        <v>3</v>
      </c>
      <c r="C235" s="6" t="s">
        <v>272</v>
      </c>
      <c r="D235" s="7">
        <v>6858</v>
      </c>
      <c r="E235" s="11" t="s">
        <v>231</v>
      </c>
      <c r="F235" s="13">
        <v>2660078</v>
      </c>
    </row>
    <row r="236" spans="1:6" x14ac:dyDescent="0.25">
      <c r="A236" s="5">
        <v>2026</v>
      </c>
      <c r="B236" s="5">
        <v>3</v>
      </c>
      <c r="C236" s="6" t="s">
        <v>272</v>
      </c>
      <c r="D236" s="7">
        <v>10417</v>
      </c>
      <c r="E236" s="11" t="s">
        <v>267</v>
      </c>
      <c r="F236" s="13">
        <v>0</v>
      </c>
    </row>
    <row r="237" spans="1:6" x14ac:dyDescent="0.25">
      <c r="A237" s="5">
        <v>2026</v>
      </c>
      <c r="B237" s="5">
        <v>3</v>
      </c>
      <c r="C237" s="6" t="s">
        <v>272</v>
      </c>
      <c r="D237" s="7">
        <v>6859</v>
      </c>
      <c r="E237" s="11" t="s">
        <v>232</v>
      </c>
      <c r="F237" s="13">
        <v>88956299</v>
      </c>
    </row>
    <row r="238" spans="1:6" x14ac:dyDescent="0.25">
      <c r="A238" s="5">
        <v>2026</v>
      </c>
      <c r="B238" s="5">
        <v>3</v>
      </c>
      <c r="C238" s="6" t="s">
        <v>272</v>
      </c>
      <c r="D238" s="7">
        <v>6862</v>
      </c>
      <c r="E238" s="11" t="s">
        <v>258</v>
      </c>
      <c r="F238" s="13">
        <v>0</v>
      </c>
    </row>
    <row r="239" spans="1:6" x14ac:dyDescent="0.25">
      <c r="A239" s="5">
        <v>2026</v>
      </c>
      <c r="B239" s="5">
        <v>3</v>
      </c>
      <c r="C239" s="6" t="s">
        <v>272</v>
      </c>
      <c r="D239" s="7">
        <v>10294</v>
      </c>
      <c r="E239" s="10" t="s">
        <v>259</v>
      </c>
      <c r="F239" s="9">
        <f>SUM(F240:F243)</f>
        <v>0</v>
      </c>
    </row>
    <row r="240" spans="1:6" x14ac:dyDescent="0.25">
      <c r="A240" s="5">
        <v>2026</v>
      </c>
      <c r="B240" s="5">
        <v>3</v>
      </c>
      <c r="C240" s="6" t="s">
        <v>272</v>
      </c>
      <c r="D240" s="7">
        <v>10295</v>
      </c>
      <c r="E240" s="11" t="s">
        <v>260</v>
      </c>
      <c r="F240" s="13">
        <v>0</v>
      </c>
    </row>
    <row r="241" spans="1:6" x14ac:dyDescent="0.25">
      <c r="A241" s="5">
        <v>2026</v>
      </c>
      <c r="B241" s="5">
        <v>3</v>
      </c>
      <c r="C241" s="6" t="s">
        <v>272</v>
      </c>
      <c r="D241" s="7">
        <v>10296</v>
      </c>
      <c r="E241" s="11" t="s">
        <v>261</v>
      </c>
      <c r="F241" s="13">
        <v>0</v>
      </c>
    </row>
    <row r="242" spans="1:6" x14ac:dyDescent="0.25">
      <c r="A242" s="5">
        <v>2026</v>
      </c>
      <c r="B242" s="5">
        <v>3</v>
      </c>
      <c r="C242" s="6" t="s">
        <v>272</v>
      </c>
      <c r="D242" s="7">
        <v>10418</v>
      </c>
      <c r="E242" s="11" t="s">
        <v>268</v>
      </c>
      <c r="F242" s="13">
        <v>0</v>
      </c>
    </row>
    <row r="243" spans="1:6" x14ac:dyDescent="0.25">
      <c r="A243" s="5">
        <v>2026</v>
      </c>
      <c r="B243" s="5">
        <v>3</v>
      </c>
      <c r="C243" s="6" t="s">
        <v>272</v>
      </c>
      <c r="D243" s="7">
        <v>10297</v>
      </c>
      <c r="E243" s="11" t="s">
        <v>262</v>
      </c>
      <c r="F243" s="13">
        <v>0</v>
      </c>
    </row>
    <row r="244" spans="1:6" x14ac:dyDescent="0.25">
      <c r="A244" s="5">
        <v>2026</v>
      </c>
      <c r="B244" s="5">
        <v>3</v>
      </c>
      <c r="C244" s="6" t="s">
        <v>272</v>
      </c>
      <c r="D244" s="7">
        <v>7016</v>
      </c>
      <c r="E244" s="10" t="s">
        <v>233</v>
      </c>
      <c r="F244" s="9">
        <f>+F245+F248</f>
        <v>0</v>
      </c>
    </row>
    <row r="245" spans="1:6" x14ac:dyDescent="0.25">
      <c r="A245" s="5">
        <v>2026</v>
      </c>
      <c r="B245" s="5">
        <v>3</v>
      </c>
      <c r="C245" s="6" t="s">
        <v>272</v>
      </c>
      <c r="D245" s="7">
        <v>10419</v>
      </c>
      <c r="E245" s="10" t="s">
        <v>269</v>
      </c>
      <c r="F245" s="9">
        <f>SUM(F246:F247)</f>
        <v>0</v>
      </c>
    </row>
    <row r="246" spans="1:6" x14ac:dyDescent="0.25">
      <c r="A246" s="5">
        <v>2026</v>
      </c>
      <c r="B246" s="5">
        <v>3</v>
      </c>
      <c r="C246" s="6" t="s">
        <v>272</v>
      </c>
      <c r="D246" s="7">
        <v>10420</v>
      </c>
      <c r="E246" s="11" t="s">
        <v>270</v>
      </c>
      <c r="F246" s="13">
        <v>0</v>
      </c>
    </row>
    <row r="247" spans="1:6" x14ac:dyDescent="0.25">
      <c r="A247" s="5">
        <v>2026</v>
      </c>
      <c r="B247" s="5">
        <v>3</v>
      </c>
      <c r="C247" s="6" t="s">
        <v>272</v>
      </c>
      <c r="D247" s="7">
        <v>10421</v>
      </c>
      <c r="E247" s="11" t="s">
        <v>271</v>
      </c>
      <c r="F247" s="13">
        <v>0</v>
      </c>
    </row>
    <row r="248" spans="1:6" x14ac:dyDescent="0.25">
      <c r="A248" s="5">
        <v>2026</v>
      </c>
      <c r="B248" s="5">
        <v>3</v>
      </c>
      <c r="C248" s="6" t="s">
        <v>272</v>
      </c>
      <c r="D248" s="7">
        <v>7106</v>
      </c>
      <c r="E248" s="10" t="s">
        <v>234</v>
      </c>
      <c r="F248" s="9">
        <f>SUM(F249:F251)</f>
        <v>0</v>
      </c>
    </row>
    <row r="249" spans="1:6" x14ac:dyDescent="0.25">
      <c r="A249" s="5">
        <v>2026</v>
      </c>
      <c r="B249" s="5">
        <v>3</v>
      </c>
      <c r="C249" s="6" t="s">
        <v>272</v>
      </c>
      <c r="D249" s="7">
        <v>7111</v>
      </c>
      <c r="E249" s="11" t="s">
        <v>235</v>
      </c>
      <c r="F249" s="13">
        <v>0</v>
      </c>
    </row>
    <row r="250" spans="1:6" x14ac:dyDescent="0.25">
      <c r="A250" s="5">
        <v>2026</v>
      </c>
      <c r="B250" s="5">
        <v>3</v>
      </c>
      <c r="C250" s="6" t="s">
        <v>272</v>
      </c>
      <c r="D250" s="7">
        <v>7112</v>
      </c>
      <c r="E250" s="11" t="s">
        <v>236</v>
      </c>
      <c r="F250" s="13">
        <v>0</v>
      </c>
    </row>
    <row r="251" spans="1:6" x14ac:dyDescent="0.25">
      <c r="A251" s="5">
        <v>2026</v>
      </c>
      <c r="B251" s="5">
        <v>3</v>
      </c>
      <c r="C251" s="6" t="s">
        <v>272</v>
      </c>
      <c r="D251" s="7">
        <v>7114</v>
      </c>
      <c r="E251" s="11" t="s">
        <v>263</v>
      </c>
      <c r="F251" s="13">
        <v>0</v>
      </c>
    </row>
    <row r="252" spans="1:6" x14ac:dyDescent="0.25">
      <c r="A252" s="5">
        <v>2026</v>
      </c>
      <c r="B252" s="5">
        <v>3</v>
      </c>
      <c r="C252" s="6" t="s">
        <v>272</v>
      </c>
      <c r="D252" s="7">
        <v>6863</v>
      </c>
      <c r="E252" s="10" t="s">
        <v>237</v>
      </c>
      <c r="F252" s="9">
        <f>+F254+F253+F257+F261+F263+F266</f>
        <v>2371909</v>
      </c>
    </row>
    <row r="253" spans="1:6" x14ac:dyDescent="0.25">
      <c r="A253" s="5">
        <v>2026</v>
      </c>
      <c r="B253" s="5">
        <v>3</v>
      </c>
      <c r="C253" s="6" t="s">
        <v>272</v>
      </c>
      <c r="D253" s="7">
        <v>6996</v>
      </c>
      <c r="E253" s="11" t="s">
        <v>238</v>
      </c>
      <c r="F253" s="13">
        <v>0</v>
      </c>
    </row>
    <row r="254" spans="1:6" x14ac:dyDescent="0.25">
      <c r="A254" s="5">
        <v>2026</v>
      </c>
      <c r="B254" s="5">
        <v>3</v>
      </c>
      <c r="C254" s="6" t="s">
        <v>272</v>
      </c>
      <c r="D254" s="7">
        <v>6864</v>
      </c>
      <c r="E254" s="10" t="s">
        <v>239</v>
      </c>
      <c r="F254" s="9">
        <f>SUM(F255:F256)</f>
        <v>2197912</v>
      </c>
    </row>
    <row r="255" spans="1:6" x14ac:dyDescent="0.25">
      <c r="A255" s="5">
        <v>2026</v>
      </c>
      <c r="B255" s="5">
        <v>3</v>
      </c>
      <c r="C255" s="6" t="s">
        <v>272</v>
      </c>
      <c r="D255" s="7">
        <v>6991</v>
      </c>
      <c r="E255" s="11" t="s">
        <v>240</v>
      </c>
      <c r="F255" s="13">
        <v>0</v>
      </c>
    </row>
    <row r="256" spans="1:6" x14ac:dyDescent="0.25">
      <c r="A256" s="5">
        <v>2026</v>
      </c>
      <c r="B256" s="5">
        <v>3</v>
      </c>
      <c r="C256" s="6" t="s">
        <v>272</v>
      </c>
      <c r="D256" s="7">
        <v>6992</v>
      </c>
      <c r="E256" s="11" t="s">
        <v>241</v>
      </c>
      <c r="F256" s="13">
        <v>2197912</v>
      </c>
    </row>
    <row r="257" spans="1:6" x14ac:dyDescent="0.25">
      <c r="A257" s="5">
        <v>2026</v>
      </c>
      <c r="B257" s="5">
        <v>3</v>
      </c>
      <c r="C257" s="6" t="s">
        <v>272</v>
      </c>
      <c r="D257" s="7">
        <v>6865</v>
      </c>
      <c r="E257" s="10" t="s">
        <v>242</v>
      </c>
      <c r="F257" s="9">
        <f>SUM(F258:F260)</f>
        <v>173997</v>
      </c>
    </row>
    <row r="258" spans="1:6" x14ac:dyDescent="0.25">
      <c r="A258" s="5">
        <v>2026</v>
      </c>
      <c r="B258" s="5">
        <v>3</v>
      </c>
      <c r="C258" s="6" t="s">
        <v>272</v>
      </c>
      <c r="D258" s="7">
        <v>6867</v>
      </c>
      <c r="E258" s="11" t="s">
        <v>243</v>
      </c>
      <c r="F258" s="13">
        <v>0</v>
      </c>
    </row>
    <row r="259" spans="1:6" x14ac:dyDescent="0.25">
      <c r="A259" s="5">
        <v>2026</v>
      </c>
      <c r="B259" s="5">
        <v>3</v>
      </c>
      <c r="C259" s="6" t="s">
        <v>272</v>
      </c>
      <c r="D259" s="7">
        <v>10298</v>
      </c>
      <c r="E259" s="11" t="s">
        <v>264</v>
      </c>
      <c r="F259" s="13">
        <v>0</v>
      </c>
    </row>
    <row r="260" spans="1:6" x14ac:dyDescent="0.25">
      <c r="A260" s="5">
        <v>2026</v>
      </c>
      <c r="B260" s="5">
        <v>3</v>
      </c>
      <c r="C260" s="6" t="s">
        <v>272</v>
      </c>
      <c r="D260" s="7">
        <v>6868</v>
      </c>
      <c r="E260" s="11" t="s">
        <v>244</v>
      </c>
      <c r="F260" s="13">
        <v>173997</v>
      </c>
    </row>
    <row r="261" spans="1:6" x14ac:dyDescent="0.25">
      <c r="A261" s="5">
        <v>2026</v>
      </c>
      <c r="B261" s="5">
        <v>3</v>
      </c>
      <c r="C261" s="6" t="s">
        <v>272</v>
      </c>
      <c r="D261" s="7">
        <v>6869</v>
      </c>
      <c r="E261" s="10" t="s">
        <v>245</v>
      </c>
      <c r="F261" s="9">
        <f>+F262</f>
        <v>0</v>
      </c>
    </row>
    <row r="262" spans="1:6" x14ac:dyDescent="0.25">
      <c r="A262" s="5">
        <v>2026</v>
      </c>
      <c r="B262" s="5">
        <v>3</v>
      </c>
      <c r="C262" s="6" t="s">
        <v>272</v>
      </c>
      <c r="D262" s="7">
        <v>6870</v>
      </c>
      <c r="E262" s="11" t="s">
        <v>246</v>
      </c>
      <c r="F262" s="13">
        <v>0</v>
      </c>
    </row>
    <row r="263" spans="1:6" x14ac:dyDescent="0.25">
      <c r="A263" s="5">
        <v>2026</v>
      </c>
      <c r="B263" s="5">
        <v>3</v>
      </c>
      <c r="C263" s="6" t="s">
        <v>272</v>
      </c>
      <c r="D263" s="7">
        <v>6871</v>
      </c>
      <c r="E263" s="10" t="s">
        <v>247</v>
      </c>
      <c r="F263" s="9">
        <f>SUM(F264:F265)</f>
        <v>0</v>
      </c>
    </row>
    <row r="264" spans="1:6" x14ac:dyDescent="0.25">
      <c r="A264" s="5">
        <v>2026</v>
      </c>
      <c r="B264" s="5">
        <v>3</v>
      </c>
      <c r="C264" s="6" t="s">
        <v>272</v>
      </c>
      <c r="D264" s="7">
        <v>6872</v>
      </c>
      <c r="E264" s="11" t="s">
        <v>248</v>
      </c>
      <c r="F264" s="13">
        <v>0</v>
      </c>
    </row>
    <row r="265" spans="1:6" x14ac:dyDescent="0.25">
      <c r="A265" s="5">
        <v>2026</v>
      </c>
      <c r="B265" s="5">
        <v>3</v>
      </c>
      <c r="C265" s="6" t="s">
        <v>272</v>
      </c>
      <c r="D265" s="7">
        <v>6873</v>
      </c>
      <c r="E265" s="11" t="s">
        <v>249</v>
      </c>
      <c r="F265" s="13">
        <v>0</v>
      </c>
    </row>
    <row r="266" spans="1:6" x14ac:dyDescent="0.25">
      <c r="A266" s="5">
        <v>2026</v>
      </c>
      <c r="B266" s="5">
        <v>3</v>
      </c>
      <c r="C266" s="6" t="s">
        <v>272</v>
      </c>
      <c r="D266" s="7">
        <v>6874</v>
      </c>
      <c r="E266" s="11" t="s">
        <v>250</v>
      </c>
      <c r="F266" s="12">
        <v>0</v>
      </c>
    </row>
    <row r="267" spans="1:6" x14ac:dyDescent="0.25">
      <c r="A267" s="5">
        <v>2026</v>
      </c>
      <c r="B267" s="5">
        <v>3</v>
      </c>
      <c r="C267" s="6" t="s">
        <v>272</v>
      </c>
      <c r="D267" s="7">
        <v>6875</v>
      </c>
      <c r="E267" s="8" t="s">
        <v>251</v>
      </c>
      <c r="F267" s="14">
        <f>+F2+F223+F234-F244-F56-F101-F206-F252</f>
        <v>-146241719</v>
      </c>
    </row>
  </sheetData>
  <sheetProtection algorithmName="SHA-512" hashValue="7CbhDjHNbMTe0ovWk0mUcKGbmB8r3fZw8BwFfQkF0/l508wVNHYx+lovbdcSEoVzdrlQowNpnSfblJ5X3jMJsA==" saltValue="s7sTRxmr1vZzbOTWww9LTw==" spinCount="100000" sheet="1" objects="1" scenarios="1"/>
  <phoneticPr fontId="6" type="noConversion"/>
  <dataValidations count="4">
    <dataValidation type="whole" allowBlank="1" showInputMessage="1" showErrorMessage="1" errorTitle="Validación" error="Debe ingresar solo un valor numérico entero y positivo." sqref="F264:F266 F9:F11 F13 F258:F260 F55 F59:F61 F64:F99 F103:F110 F121:F129 F131:F134 F136:F144 F159:F195 F146:F157 F235:F236 F253 F262 F4 F6 F112:F119 F16:F53 F255:F256 F207:F221 F224:F233 F238:F240 F197:F205 F243:F251" xr:uid="{5017A82C-232D-4116-BDC3-64F20F84E2AD}">
      <formula1>0</formula1>
      <formula2>999999999999999</formula2>
    </dataValidation>
    <dataValidation type="decimal" allowBlank="1" showInputMessage="1" showErrorMessage="1" errorTitle="VALIDACIÓN" error="Debe ingresar solo un valor numérico." sqref="F267 F263 F261 F5 F254 F252 F237 F234 F222:F223 F206 F196 F158 F145 F135 F130 F120 F111 F100:F102 F62:F63 F56:F58 F54 F14:F15 F12 F2:F3 F7:F8 F257 F241:F242" xr:uid="{69503529-3B00-4621-8AA5-79D597733BD0}">
      <formula1>-999999999999999</formula1>
      <formula2>999999999999999</formula2>
    </dataValidation>
    <dataValidation type="whole" operator="greaterThan" allowBlank="1" showInputMessage="1" showErrorMessage="1" errorTitle="Validación" error="El año debe ser mayor o igual a 2017." sqref="A2:A267" xr:uid="{8420450A-9583-4301-98C9-465999C16E91}">
      <formula1>2016</formula1>
    </dataValidation>
    <dataValidation type="whole" allowBlank="1" showInputMessage="1" showErrorMessage="1" errorTitle="VALIDACIÓN" error="El valor a ingresar es numérico (3,6,9 ó 12:_x000a__x000a_ 3=Trimestre 1_x000a_ 6=Trimestre 2_x000a_ 9=Trimestre 3_x000a_12=Trimestre 4" sqref="B2:B267" xr:uid="{C26A40F8-B045-4322-8033-DA93F1CFCA1A}">
      <formula1>3</formula1>
      <formula2>12</formula2>
    </dataValidation>
  </dataValidation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EstadosActividadesTrimestral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hospitales</dc:creator>
  <cp:lastModifiedBy>HUGO ANDRES BETANCUR</cp:lastModifiedBy>
  <cp:lastPrinted>2025-10-28T16:10:12Z</cp:lastPrinted>
  <dcterms:created xsi:type="dcterms:W3CDTF">2022-03-23T17:55:42Z</dcterms:created>
  <dcterms:modified xsi:type="dcterms:W3CDTF">2026-05-06T15:07:52Z</dcterms:modified>
</cp:coreProperties>
</file>